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F93F18D1-1E12-4076-9706-61658BC8AAA8}" xr6:coauthVersionLast="47" xr6:coauthVersionMax="47" xr10:uidLastSave="{00000000-0000-0000-0000-000000000000}"/>
  <bookViews>
    <workbookView xWindow="-14010" yWindow="-16110" windowWidth="29040" windowHeight="15510" tabRatio="707" activeTab="1" xr2:uid="{00000000-000D-0000-FFFF-FFFF00000000}"/>
  </bookViews>
  <sheets>
    <sheet name="Instructions" sheetId="4" r:id="rId1"/>
    <sheet name="ADOS Tours Updated 19Ma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19Mar2026'!$A$1:$L$95</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19Mar2026'!$A$1:$L$1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 l="1"/>
  <c r="K5" i="3"/>
  <c r="K4" i="3"/>
  <c r="K3" i="3"/>
  <c r="K2" i="3"/>
  <c r="K47" i="1"/>
  <c r="K57" i="1"/>
  <c r="K48" i="1"/>
  <c r="K4" i="1"/>
  <c r="K102" i="1"/>
  <c r="K14" i="2"/>
  <c r="K13" i="2"/>
  <c r="K12" i="2"/>
  <c r="K11" i="2"/>
  <c r="K10" i="2"/>
  <c r="K9" i="2"/>
  <c r="K8" i="2"/>
  <c r="K7" i="2"/>
  <c r="K6" i="2"/>
  <c r="K5" i="2"/>
  <c r="K4" i="2"/>
  <c r="K3" i="2"/>
  <c r="K2" i="2"/>
  <c r="K35" i="1"/>
  <c r="K91" i="1"/>
  <c r="K58" i="1"/>
  <c r="K46" i="1"/>
  <c r="K45" i="1"/>
  <c r="K101" i="1"/>
  <c r="K69" i="1"/>
  <c r="K68" i="1"/>
  <c r="K67" i="1"/>
  <c r="K66" i="1"/>
  <c r="K65" i="1"/>
  <c r="K100" i="1"/>
  <c r="K26" i="1"/>
  <c r="K25" i="1"/>
  <c r="K24" i="1"/>
  <c r="K2" i="1"/>
  <c r="K44" i="1"/>
  <c r="K64" i="1"/>
  <c r="K23" i="1"/>
  <c r="K2" i="6"/>
  <c r="K99" i="1"/>
  <c r="K97" i="1"/>
  <c r="K98" i="1"/>
  <c r="K90" i="1"/>
  <c r="K31" i="1"/>
  <c r="K83" i="1"/>
  <c r="K118" i="1"/>
  <c r="K43" i="1"/>
  <c r="K22" i="1"/>
  <c r="K21" i="1"/>
  <c r="K20" i="1"/>
  <c r="K75" i="1"/>
  <c r="K59" i="1"/>
  <c r="K19" i="1"/>
  <c r="K18" i="1"/>
  <c r="K17" i="1"/>
  <c r="K16" i="1"/>
  <c r="K15" i="1"/>
  <c r="K14" i="1"/>
  <c r="K56" i="1"/>
  <c r="K74" i="1"/>
  <c r="K73" i="1"/>
  <c r="K72" i="1"/>
  <c r="K82" i="1"/>
  <c r="K81" i="1"/>
  <c r="K13" i="1"/>
  <c r="K3" i="1"/>
  <c r="K50" i="1"/>
  <c r="K55" i="1"/>
  <c r="K54" i="1"/>
  <c r="K53" i="1"/>
  <c r="K52" i="1"/>
  <c r="K51" i="1"/>
  <c r="K96" i="1"/>
  <c r="K12" i="1"/>
  <c r="K11" i="1"/>
  <c r="K60" i="1"/>
  <c r="K10" i="1" l="1"/>
  <c r="K117" i="1"/>
  <c r="K116" i="1"/>
  <c r="K34" i="1"/>
  <c r="K115" i="1"/>
  <c r="K114" i="1"/>
  <c r="K113" i="1"/>
  <c r="K112" i="1"/>
  <c r="K111" i="1"/>
  <c r="K110" i="1"/>
  <c r="K109" i="1"/>
  <c r="K108" i="1"/>
  <c r="K89" i="1"/>
  <c r="K42" i="1"/>
  <c r="K93" i="1"/>
  <c r="K41" i="1"/>
  <c r="K40" i="1"/>
  <c r="K39" i="1"/>
  <c r="K38" i="1"/>
  <c r="K37" i="1"/>
  <c r="K30" i="1"/>
  <c r="K70" i="1"/>
  <c r="K62" i="1"/>
  <c r="K71" i="1"/>
  <c r="K36" i="1"/>
  <c r="K63" i="1"/>
  <c r="K61" i="1"/>
  <c r="K29" i="1"/>
  <c r="K88" i="1"/>
  <c r="K87" i="1"/>
  <c r="K86" i="1"/>
  <c r="K80" i="1"/>
  <c r="K9" i="1"/>
  <c r="K103" i="1"/>
  <c r="K32" i="1"/>
  <c r="K107" i="1"/>
  <c r="K5" i="1"/>
  <c r="K6" i="1"/>
  <c r="K7" i="1"/>
  <c r="K8" i="1"/>
  <c r="K27" i="1"/>
  <c r="K28" i="1"/>
  <c r="K33" i="1"/>
  <c r="K76" i="1"/>
  <c r="K77" i="1"/>
  <c r="K84" i="1"/>
  <c r="K85" i="1"/>
  <c r="K92" i="1"/>
  <c r="K95" i="1"/>
  <c r="K94" i="1"/>
  <c r="K104" i="1"/>
  <c r="K105" i="1"/>
  <c r="K106" i="1"/>
  <c r="K78" i="1"/>
  <c r="K79" i="1"/>
  <c r="K49"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<sst xmlns="http://schemas.openxmlformats.org/spreadsheetml/2006/main" count="1665" uniqueCount="738">
  <si>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</si>
  <si>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</si>
  <si>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</si>
  <si>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</si>
  <si>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</si>
  <si>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</si>
  <si>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</si>
  <si>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</si>
  <si>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</si>
  <si>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</si>
  <si>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</si>
  <si>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</si>
  <si>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</si>
  <si>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</si>
  <si>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</si>
  <si>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</si>
  <si>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</si>
  <si>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</si>
  <si>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</si>
  <si>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</si>
  <si>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</si>
  <si>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</si>
  <si>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</si>
  <si>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</si>
  <si>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</si>
  <si>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</si>
  <si>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</si>
  <si>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</si>
  <si>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</si>
  <si>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</si>
  <si>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</si>
  <si>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</si>
  <si>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</si>
  <si>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</si>
  <si>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</si>
  <si>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</si>
  <si>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</si>
  <si>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</si>
  <si>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</si>
  <si>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</si>
  <si>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</si>
  <si>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</si>
  <si>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</si>
  <si>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</si>
  <si>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</si>
  <si>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</si>
  <si>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</si>
  <si>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</si>
  <si>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</si>
  <si>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</si>
  <si>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</si>
  <si>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</si>
  <si>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</si>
  <si>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</si>
  <si>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</si>
  <si>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</si>
  <si>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</si>
  <si>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</si>
  <si>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</si>
  <si>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</si>
  <si>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</si>
  <si>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</si>
  <si>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</si>
  <si>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</si>
  <si>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</si>
  <si>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</si>
  <si>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</si>
  <si>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</si>
  <si>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</si>
  <si>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</si>
  <si>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</si>
  <si>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</si>
  <si>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</si>
  <si>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</si>
  <si>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</si>
  <si>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</si>
  <si>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</si>
  <si>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</si>
  <si>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</si>
  <si>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</si>
  <si>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</si>
  <si>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</si>
  <si>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</si>
  <si>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</si>
  <si>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</si>
  <si>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</si>
  <si>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</si>
  <si>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</si>
  <si>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</si>
  <si>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</si>
  <si>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</si>
  <si>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</si>
  <si>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</si>
  <si>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</si>
  <si>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</si>
  <si>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</si>
  <si>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</si>
  <si>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</si>
  <si>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</si>
  <si>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</si>
  <si>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</si>
  <si>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</si>
  <si>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</si>
  <si>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</si>
  <si>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</si>
  <si>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</si>
  <si>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</si>
  <si>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</si>
  <si>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</si>
  <si>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</si>
  <si>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</si>
  <si>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</si>
  <si>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</si>
  <si>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</si>
  <si>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</si>
  <si>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</si>
  <si>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</si>
  <si>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</si>
  <si>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</si>
  <si>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</si>
  <si>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</si>
  <si>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</si>
  <si>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</si>
  <si>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</si>
  <si>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</si>
  <si>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</si>
  <si>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</si>
  <si>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</si>
  <si>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</si>
  <si>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</si>
  <si>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</si>
  <si>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</si>
  <si>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</si>
  <si>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</si>
  <si>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</si>
  <si>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</si>
  <si>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</si>
  <si>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</si>
  <si>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</si>
  <si>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</si>
  <si>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</si>
  <si>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</si>
  <si>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</si>
  <si>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</si>
  <si>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</si>
  <si>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</si>
  <si>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</si>
  <si>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</si>
  <si>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</si>
  <si>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</si>
  <si>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</si>
  <si>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</si>
  <si>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</si>
  <si>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</si>
  <si>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</si>
  <si>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</si>
  <si>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</si>
  <si>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</si>
  <si>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</si>
  <si>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</si>
  <si>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</si>
  <si>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</si>
  <si>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</si>
  <si>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</si>
  <si>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</si>
  <si>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</si>
  <si>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</si>
  <si>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</si>
  <si>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</si>
  <si>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</si>
  <si>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</si>
  <si>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</si>
  <si>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</si>
  <si>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</si>
  <si>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</si>
  <si>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</si>
  <si>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</si>
  <si>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</si>
  <si>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</si>
  <si>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</si>
  <si>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</si>
  <si>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</si>
  <si>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</si>
  <si>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</si>
  <si>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</si>
  <si>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</si>
  <si>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</si>
  <si>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</si>
  <si>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</si>
  <si>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</si>
  <si>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</si>
  <si>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</si>
  <si>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</si>
  <si>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</si>
  <si>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</si>
  <si>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DCSA - OCFO</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</si>
  <si>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</si>
  <si>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</si>
  <si>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</si>
  <si>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</si>
  <si>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t>25-6279</t>
  </si>
  <si>
    <t>DISA - SD512</t>
  </si>
  <si>
    <t>Operations Support</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</si>
  <si>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</si>
  <si>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t>JMC-Tooele Army Depot</t>
  </si>
  <si>
    <t>Tooele</t>
  </si>
  <si>
    <t>SD</t>
  </si>
  <si>
    <t>Construction Control Representative</t>
  </si>
  <si>
    <t>E6:E7:E8:W1:W2</t>
  </si>
  <si>
    <t>JMC-Crane Army Ammunition Activity</t>
  </si>
  <si>
    <t>25-6340</t>
  </si>
  <si>
    <t>Mobile Equipment Operator</t>
  </si>
  <si>
    <t>E5:E6:E7:E8:E9</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</si>
  <si>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</si>
  <si>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</si>
  <si>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</si>
  <si>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</si>
  <si>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</si>
  <si>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</si>
  <si>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</si>
  <si>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</si>
  <si>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</si>
  <si>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</si>
  <si>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</si>
  <si>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</si>
  <si>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</si>
  <si>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</si>
  <si>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</si>
  <si>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</si>
  <si>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</si>
  <si>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</si>
  <si>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</si>
  <si>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</si>
  <si>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</si>
  <si>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</si>
  <si>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</si>
  <si>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</si>
  <si>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</si>
  <si>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</si>
  <si>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</si>
  <si>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</si>
  <si>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</si>
  <si>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</si>
  <si>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25-6341</t>
  </si>
  <si>
    <t>Purchasing Agent</t>
  </si>
  <si>
    <t>25-6473</t>
  </si>
  <si>
    <t>USACE - San Francisco District (SPN)</t>
  </si>
  <si>
    <t>Project Scheduler</t>
  </si>
  <si>
    <t>E5:E6:E7:E8:O1:O2</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</si>
  <si>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</si>
  <si>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</si>
  <si>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</si>
  <si>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</si>
  <si>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</si>
  <si>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t>25-6500</t>
  </si>
  <si>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</si>
  <si>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</si>
  <si>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</si>
  <si>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</si>
  <si>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</si>
  <si>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</si>
  <si>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</si>
  <si>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</si>
  <si>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</si>
  <si>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</si>
  <si>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</si>
  <si>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</si>
  <si>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</si>
  <si>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</si>
  <si>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</si>
  <si>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</si>
  <si>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</si>
  <si>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</si>
  <si>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</si>
  <si>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</si>
  <si>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</si>
  <si>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</si>
  <si>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</si>
  <si>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</si>
  <si>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</si>
  <si>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</si>
  <si>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</si>
  <si>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</si>
  <si>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</si>
  <si>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</si>
  <si>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</si>
  <si>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</si>
  <si>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</si>
  <si>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</si>
  <si>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</si>
  <si>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</si>
  <si>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</si>
  <si>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</si>
  <si>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</si>
  <si>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</si>
  <si>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</si>
  <si>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</si>
  <si>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</si>
  <si>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</si>
  <si>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</si>
  <si>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</si>
  <si>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</si>
  <si>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</si>
  <si>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</si>
  <si>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</si>
  <si>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</si>
  <si>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</si>
  <si>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</si>
  <si>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</si>
  <si>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</si>
  <si>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</si>
  <si>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</si>
  <si>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</si>
  <si>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</si>
  <si>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</si>
  <si>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</si>
  <si>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</si>
  <si>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</si>
  <si>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</si>
  <si>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</si>
  <si>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</si>
  <si>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</si>
  <si>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</si>
  <si>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</si>
  <si>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</si>
  <si>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</si>
  <si>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</si>
  <si>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</si>
  <si>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</si>
  <si>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</si>
  <si>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</si>
  <si>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</si>
  <si>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</si>
  <si>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</si>
  <si>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</si>
  <si>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</si>
  <si>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</si>
  <si>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</si>
  <si>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</si>
  <si>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</si>
  <si>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</si>
  <si>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</si>
  <si>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</si>
  <si>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</si>
  <si>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</si>
  <si>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</si>
  <si>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</si>
  <si>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</si>
  <si>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</si>
  <si>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</si>
  <si>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</si>
  <si>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</si>
  <si>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</si>
  <si>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</si>
  <si>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</si>
  <si>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</si>
  <si>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</si>
  <si>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25-6624</t>
  </si>
  <si>
    <t>DCSA - Eastern Region-Field Ops</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</si>
  <si>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</si>
  <si>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</si>
  <si>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</si>
  <si>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</si>
  <si>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</si>
  <si>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</si>
  <si>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</si>
  <si>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</si>
  <si>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</si>
  <si>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</si>
  <si>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</si>
  <si>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</si>
  <si>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</si>
  <si>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</si>
  <si>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</si>
  <si>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</si>
  <si>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</si>
  <si>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</si>
  <si>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</si>
  <si>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</si>
  <si>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</si>
  <si>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</si>
  <si>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</si>
  <si>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</si>
  <si>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</si>
  <si>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</si>
  <si>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</si>
  <si>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</si>
  <si>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</si>
  <si>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</si>
  <si>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</si>
  <si>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</si>
  <si>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Police Officer</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</si>
  <si>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</si>
  <si>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</si>
  <si>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</si>
  <si>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</si>
  <si>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</si>
  <si>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</si>
  <si>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</si>
  <si>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</si>
  <si>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</si>
  <si>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</si>
  <si>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</si>
  <si>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</si>
  <si>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</si>
  <si>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</si>
  <si>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</si>
  <si>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</si>
  <si>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</si>
  <si>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</si>
  <si>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</si>
  <si>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</si>
  <si>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</si>
  <si>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</si>
  <si>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</si>
  <si>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</si>
  <si>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</si>
  <si>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</si>
  <si>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</si>
  <si>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</si>
  <si>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</si>
  <si>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</si>
  <si>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</si>
  <si>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</si>
  <si>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</si>
  <si>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</si>
  <si>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</si>
  <si>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</si>
  <si>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</si>
  <si>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</si>
  <si>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</si>
  <si>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</si>
  <si>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</si>
  <si>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</si>
  <si>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</si>
  <si>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</si>
  <si>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</si>
  <si>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</si>
  <si>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</si>
  <si>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</si>
  <si>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</si>
  <si>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</si>
  <si>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</si>
  <si>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</si>
  <si>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</si>
  <si>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</si>
  <si>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</si>
  <si>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</si>
  <si>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</si>
  <si>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</si>
  <si>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</si>
  <si>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</si>
  <si>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</si>
  <si>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</si>
  <si>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</si>
  <si>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</si>
  <si>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</si>
  <si>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</si>
  <si>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</si>
  <si>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</si>
  <si>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</si>
  <si>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</si>
  <si>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</si>
  <si>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</si>
  <si>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</si>
  <si>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</si>
  <si>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</si>
  <si>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</si>
  <si>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</si>
  <si>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</si>
  <si>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26-6085</t>
  </si>
  <si>
    <t>Religious Affairs Specialist</t>
  </si>
  <si>
    <t>26-6086</t>
  </si>
  <si>
    <t>Finance Specialist</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</si>
  <si>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</si>
  <si>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</si>
  <si>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</si>
  <si>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</si>
  <si>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</si>
  <si>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</si>
  <si>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</si>
  <si>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</si>
  <si>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</si>
  <si>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</si>
  <si>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</si>
  <si>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</si>
  <si>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</si>
  <si>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</si>
  <si>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</si>
  <si>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</si>
  <si>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</si>
  <si>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</si>
  <si>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</si>
  <si>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</si>
  <si>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</si>
  <si>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</si>
  <si>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</si>
  <si>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</si>
  <si>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</si>
  <si>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</si>
  <si>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</si>
  <si>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</si>
  <si>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</si>
  <si>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</si>
  <si>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</si>
  <si>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</si>
  <si>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</si>
  <si>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</si>
  <si>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</si>
  <si>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</si>
  <si>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</si>
  <si>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</si>
  <si>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</si>
  <si>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</si>
  <si>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</si>
  <si>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</si>
  <si>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t>26-6116</t>
  </si>
  <si>
    <t>Current Operations Battle Captain</t>
  </si>
  <si>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</si>
  <si>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</si>
  <si>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</si>
  <si>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</si>
  <si>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</si>
  <si>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</si>
  <si>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</si>
  <si>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</si>
  <si>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</si>
  <si>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</si>
  <si>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r>
      <rPr>
        <b/>
        <sz val="11"/>
        <color rgb="FF000000"/>
        <rFont val="Calibri"/>
        <family val="2"/>
        <scheme val="minor"/>
      </rPr>
      <t>26-6116, Length 181 days:</t>
    </r>
    <r>
      <rPr>
        <sz val="11"/>
        <color indexed="8"/>
        <rFont val="Calibri"/>
        <family val="2"/>
        <scheme val="minor"/>
      </rPr>
      <t xml:space="preserve">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</si>
  <si>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</si>
  <si>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</si>
  <si>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</si>
  <si>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</si>
  <si>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</si>
  <si>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</si>
  <si>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</si>
  <si>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</si>
  <si>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</si>
  <si>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</si>
  <si>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</si>
  <si>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</si>
  <si>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</si>
  <si>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</si>
  <si>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</si>
  <si>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26-6123</t>
  </si>
  <si>
    <t>Information Technology Specialist</t>
  </si>
  <si>
    <t>26-6124</t>
  </si>
  <si>
    <t>26-6127</t>
  </si>
  <si>
    <t>USACE - Portland District (NWP)</t>
  </si>
  <si>
    <t>Culinary Specialist/Chef</t>
  </si>
  <si>
    <t>Portland</t>
  </si>
  <si>
    <t>OR</t>
  </si>
  <si>
    <t>26-6128</t>
  </si>
  <si>
    <t>Electronic Integrated systems Mechanic</t>
  </si>
  <si>
    <t>26-6129</t>
  </si>
  <si>
    <t>26-6130</t>
  </si>
  <si>
    <t>Program Analyst/Action Officer</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</si>
  <si>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</si>
  <si>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</si>
  <si>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</si>
  <si>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</si>
  <si>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</si>
  <si>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</si>
  <si>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</si>
  <si>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</si>
  <si>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</si>
  <si>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</si>
  <si>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</si>
  <si>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</si>
  <si>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</si>
  <si>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</si>
  <si>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</si>
  <si>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</si>
  <si>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</si>
  <si>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</si>
  <si>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</si>
  <si>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</si>
  <si>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</si>
  <si>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</si>
  <si>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</si>
  <si>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b/>
        <sz val="11"/>
        <color rgb="FF000000"/>
        <rFont val="Calibri"/>
        <family val="2"/>
        <scheme val="minor"/>
      </rPr>
      <t>26-6130,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</si>
  <si>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</si>
  <si>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</si>
  <si>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</si>
  <si>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</si>
  <si>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</si>
  <si>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t>26-6149</t>
  </si>
  <si>
    <t>Foreign Affairs Training Program Manager</t>
  </si>
  <si>
    <t>Randolph AFB</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</si>
  <si>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</si>
  <si>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r>
      <rPr>
        <b/>
        <sz val="11"/>
        <color rgb="FF000000"/>
        <rFont val="Calibri"/>
        <family val="2"/>
        <scheme val="minor"/>
      </rPr>
      <t>26-6149, Length 1-5 Years:</t>
    </r>
    <r>
      <rPr>
        <sz val="11"/>
        <color indexed="8"/>
        <rFont val="Calibri"/>
        <family val="2"/>
        <scheme val="minor"/>
      </rPr>
      <t xml:space="preserve">
To serve as a professional Foreign Affairs Training Program Manager (TPM) concerned with developing and implementing an overall training program under the Foreign Military Sales (FMS) to provide dedicated program management for the Korean case KS-D-QFU, Indonesia case ID-D-QAQ, and Japaneses case JA-D-SAJ from July 2026 to July 2031.  The PFI must support the critical acquisition and initial support phase of the (Indonesia F-16V, Japan KC-46, and the Korea RQ-4 Programs). 
Duties include: Lead and execute initiatives conducted under the FMS program that support U.S. Security Cooperation objectives and INDOPACOM focus area requirements and readiness priorities. Training Program Manager (TPM) for Security Assistance and Security Cooperation (SA/SC) international training programs, independently provides equitable and timely customer service while managing all aspects of assigned Foreign Military Sales (FMS) cases, including planning, execution, financial, logistical, and acquisition matters utilizing Security Assistance Management Manual (SAMM), DoD or Air Force directed software programs and databases. Adheres to the USAF, AFSAT, and MAJCOM plans, policies, and procedures for CONUS and overseas training, maintaining close communication with Major Weapon System (MWS) program managers and contracting officers to monitor program progress and address issues impacting costs or schedules. Researches and resolves customer training issues, preparing all necessary documents (e.g., Letters of Agreement (LOAs), contracts, Memorandums of Understanding (MOU's), training plans). Develops Performance Work Statements and Independent Government Estimates (IGE) to support SA/SC missions, reviews standards to ensure proper staffing and funding, and monitors travel and government fund use, reporting misuse to define student training needs and collaborating with LOA Case Managers, scheduling offices, and other agencies to address requirements. Researches and resolves customer training issues, preparing all necessary documents. Track program metrics and provide senior level reporting and recommendations. Experience supporting INDOPACOM, PACAF, or partner nation air forces.  Familiarity with USAF international training programs, security cooperation, and FMS/IMET processes. Strong facilitation, coaching, and communication skills. Proven ability to manage programs, coordinate multinational training, and influence across rank structures.
</t>
    </r>
    <r>
      <rPr>
        <b/>
        <sz val="11"/>
        <color rgb="FF000000"/>
        <rFont val="Calibri"/>
        <family val="2"/>
        <scheme val="minor"/>
      </rPr>
      <t>Qualifications</t>
    </r>
    <r>
      <rPr>
        <sz val="11"/>
        <color indexed="8"/>
        <rFont val="Calibri"/>
        <family val="2"/>
        <scheme val="minor"/>
      </rPr>
      <t>:  Required or recommended an 11G (general rated officer), 21A2/3 (aircraft MX officer), 16P (PAS), or 16F4L (FAO) with a Secret clearance and able to go OCONUS TDY.</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</si>
  <si>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</si>
  <si>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</si>
  <si>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</si>
  <si>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</si>
  <si>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</si>
  <si>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</si>
  <si>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</si>
  <si>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</si>
  <si>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</si>
  <si>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</si>
  <si>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</si>
  <si>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</si>
  <si>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</si>
  <si>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</si>
  <si>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</si>
  <si>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</si>
  <si>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</si>
  <si>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</si>
  <si>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</si>
  <si>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</si>
  <si>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</si>
  <si>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</si>
  <si>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</si>
  <si>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26-6163</t>
  </si>
  <si>
    <t>USACE - Philadelphia District (NAP)</t>
  </si>
  <si>
    <t>Emergency Management Specialist</t>
  </si>
  <si>
    <t>E7:E8:E9:O1:O2:O3:W1:W2:W3</t>
  </si>
  <si>
    <t>Philadelphia</t>
  </si>
  <si>
    <t>26-6164</t>
  </si>
  <si>
    <t>DISA - ID4</t>
  </si>
  <si>
    <t>Acquisition Support Officer</t>
  </si>
  <si>
    <r>
      <rPr>
        <b/>
        <sz val="11"/>
        <color rgb="FF000000"/>
        <rFont val="Calibri"/>
        <family val="2"/>
        <scheme val="minor"/>
      </rPr>
      <t>26-6163, Length 1 Year:</t>
    </r>
    <r>
      <rPr>
        <sz val="11"/>
        <color rgb="FF000000"/>
        <rFont val="Calibri"/>
        <family val="2"/>
        <scheme val="minor"/>
      </rPr>
      <t xml:space="preserve">
Position will serve as manager of the District's National Emergency Program or Natural Emergency Program. Develops, plans, and assures implementation of emergency policies and procedures in accordance with applicable regulations. Serves in the absence of the Chief, Emergency Management Office during Duty and Non-Duty hours for all aspects of emergency operations and is responsible for keeping the Commander advised regarding important developments in District emergency programs.
Plans for/coordinates with the Chief, Emergency Management Office the development of preparedness/operational programs designed to provide positive action during event of mobilization, national emergencies, continuity of operations, natural disasters, technological emergencies and emergency employment of the Army resources. Represents the District on committees and at conferences to formulate the national emergency policies and determine support requirements and services to be provided by the District. Evaluates state and local emergency agency policies and regulations. Maintains a wide array of contacts for the District with other agencies such as State Area Commands, supported DOD installations, state and local emergency officials to ensure the Corps emergency authorities and capabilities for support remain current. Commits District resources in support of authorized missions. Manages national mission of the Emergency Operations Center. Participates in EOC operation for both National and Natural Emergency Preparedness activities.
Organizes and conducts District participation in all hazards exercises and drills, Continuity of Operations exercises involving relocations and HQUSACE and North Atlantic Division communications drills. Also organizes and conducts National disaster training and exercises. Participates as a District representative in regional/local technological drills and Port Readiness exercises. Prepares directives covering District participation in such exercises. Coordinates After-Action and Lessons Learned reports with higher headquarters.
To apply for this position, please send your resume, military bio, three evaluations, and your soldier talent profile to tabitha.n.ruckman.mil@mail.mil.
</t>
    </r>
    <r>
      <rPr>
        <b/>
        <sz val="11"/>
        <color rgb="FF000000"/>
        <rFont val="Calibri"/>
        <family val="2"/>
        <scheme val="minor"/>
      </rPr>
      <t>Qualifications</t>
    </r>
    <r>
      <rPr>
        <sz val="11"/>
        <color rgb="FF000000"/>
        <rFont val="Calibri"/>
        <family val="2"/>
        <scheme val="minor"/>
      </rPr>
      <t>:  Understanding of USACE emergency operations and Public Law 84-99/FCCE authorities is desired but not required.</t>
    </r>
  </si>
  <si>
    <r>
      <rPr>
        <b/>
        <sz val="11"/>
        <color rgb="FF000000"/>
        <rFont val="Calibri"/>
        <family val="2"/>
        <scheme val="minor"/>
      </rPr>
      <t>26-6164, Length 1 Year:</t>
    </r>
    <r>
      <rPr>
        <sz val="11"/>
        <color rgb="FF000000"/>
        <rFont val="Calibri"/>
        <family val="2"/>
        <scheme val="minor"/>
      </rPr>
      <t xml:space="preserve">
Serves as Acquisition Support Officer for PEO Cyber/ID4 Portfolio. Role includes strategic planning, technical execution, project management, and serving as the program's Acquisition Subject Matter Expert (SME) and Contracting Officer Representative (COR) on multiple IT, Engineering, Implementation, Migration, Cybersecurity, and Global Operations Support projects. Focuses on the acquisition of cyber/IT systems and solutions, providing technical expertise, vendor management, and facilitating successful integration within existing IT infrastructure. Manages and supports Program Control efforts related to acquisition, finance, and strategic planning. Works with stakeholders and government engineering and implementation teams to define and validate HW/SW and Service contract requirements, ensuring they align with agency's needs and objectives. Develops and implements acquisition strategies, considering technical requirements, cost, schedule, performance, and risk management. Represents the branch, division, and Agency in collaborative meetings to all stakeholders. Manages and tracks program milestones, schedules, and deliverables. Provides acquisition and program-related recommendations to the ID4 Portfolio Manager, Deputy Portfolio Manager, and Portfolio Branch Chiefs. Works with the DISA IT Contracting Office to facilitate Contract Awards and Modifications. Serves as acquisitions SME on assigned contracts as well as primary point of contact for other CORs—duties encompass performing and overseeing acquisitions life cycle: requirement gathering, document preparation for solicitation, proposal evaluation, contract monitoring, closure, and other contract related tasks associated with contract execution.
</t>
    </r>
    <r>
      <rPr>
        <b/>
        <sz val="11"/>
        <color rgb="FF000000"/>
        <rFont val="Calibri"/>
        <family val="2"/>
        <scheme val="minor"/>
      </rPr>
      <t>Qualifications</t>
    </r>
    <r>
      <rPr>
        <sz val="11"/>
        <color rgb="FF000000"/>
        <rFont val="Calibri"/>
        <family val="2"/>
        <scheme val="minor"/>
      </rPr>
      <t>:  Final Secret Clearance Required. Final TS/SCI preferred.
Knowledge of Programs/Project Management Processes, Budget, and IT Acquisition.
Must have excellent written and verbal communication.
Preferred Functional Area/Branch Qualification in: Acquisition(FA51), Logistics(90A), Signal(25A), or Cyber(17A)</t>
    </r>
  </si>
  <si>
    <t>25-6635</t>
  </si>
  <si>
    <t>Planner for DLA LNO to NORTHCOM</t>
  </si>
  <si>
    <t>Peterson AFB</t>
  </si>
  <si>
    <t>CO</t>
  </si>
  <si>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</si>
  <si>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</si>
  <si>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</si>
  <si>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26-6169</t>
  </si>
  <si>
    <t>Transporter/COR</t>
  </si>
  <si>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t>
    </r>
  </si>
  <si>
    <r>
      <rPr>
        <b/>
        <sz val="11"/>
        <color rgb="FF000000"/>
        <rFont val="Calibri"/>
        <family val="2"/>
        <scheme val="minor"/>
      </rPr>
      <t>26-6169,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Qualifications:  Familiarization is desired but not required with logistics/transportation management. SM will be trained on all aspects of tasks associated with the position.</t>
    </r>
  </si>
  <si>
    <t>26-6031</t>
  </si>
  <si>
    <t>DLA - Small Business</t>
  </si>
  <si>
    <t>26-6183</t>
  </si>
  <si>
    <t>Current Operations Intelligence Battle Captain</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</si>
  <si>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</si>
  <si>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</si>
  <si>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26-6183, Length 1 year</t>
    </r>
    <r>
      <rPr>
        <sz val="11"/>
        <color indexed="8"/>
        <rFont val="Calibri"/>
        <family val="2"/>
        <scheme val="minor"/>
      </rPr>
      <t xml:space="preserve">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t>
    </r>
  </si>
  <si>
    <t>26-6060, Length 1 Year: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</si>
  <si>
    <t>Update Duty Description</t>
  </si>
  <si>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</si>
  <si>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</si>
  <si>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</si>
  <si>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</si>
  <si>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</si>
  <si>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</si>
  <si>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</si>
  <si>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</si>
  <si>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</si>
  <si>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</si>
  <si>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</si>
  <si>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</si>
  <si>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</si>
  <si>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</si>
  <si>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</si>
  <si>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</si>
  <si>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</si>
  <si>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</si>
  <si>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</si>
  <si>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</si>
  <si>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</si>
  <si>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</si>
  <si>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</si>
  <si>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</si>
  <si>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</si>
  <si>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</si>
  <si>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</si>
  <si>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</si>
  <si>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</si>
  <si>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</si>
  <si>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</si>
  <si>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</si>
  <si>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</si>
  <si>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</si>
  <si>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</si>
  <si>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</si>
  <si>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</si>
  <si>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</si>
  <si>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</si>
  <si>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</si>
  <si>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</si>
  <si>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</si>
  <si>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</si>
  <si>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</si>
  <si>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</si>
  <si>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</si>
  <si>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</si>
  <si>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</si>
  <si>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</si>
  <si>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</si>
  <si>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</si>
  <si>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</si>
  <si>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</si>
  <si>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</si>
  <si>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</si>
  <si>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</si>
  <si>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</si>
  <si>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</si>
  <si>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</si>
  <si>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</si>
  <si>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</si>
  <si>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</si>
  <si>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</si>
  <si>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</si>
  <si>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</si>
  <si>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</si>
  <si>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</si>
  <si>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</si>
  <si>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</si>
  <si>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</si>
  <si>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25-6399</t>
  </si>
  <si>
    <t>O2:O3:O4:O5</t>
  </si>
  <si>
    <t>Quantico</t>
  </si>
  <si>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</si>
  <si>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</si>
  <si>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</si>
  <si>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</si>
  <si>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</si>
  <si>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</si>
  <si>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</si>
  <si>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</si>
  <si>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</si>
  <si>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</si>
  <si>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</si>
  <si>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</si>
  <si>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</si>
  <si>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t>a</t>
  </si>
  <si>
    <r>
      <rPr>
        <b/>
        <sz val="11"/>
        <color rgb="FF000000"/>
        <rFont val="Calibri"/>
        <family val="2"/>
        <scheme val="minor"/>
      </rPr>
      <t>25-6399, Length 1 Year:</t>
    </r>
    <r>
      <rPr>
        <sz val="11"/>
        <color indexed="8"/>
        <rFont val="Calibri"/>
        <family val="2"/>
        <scheme val="minor"/>
      </rPr>
      <t xml:space="preserve">
Applicants must email the following documents to leanne.felvus-webb.mil@mail.mil for consideration
Professional Resume
Military Bio
Last three evaluations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t>
    </r>
    <r>
      <rPr>
        <b/>
        <sz val="11"/>
        <color rgb="FF000000"/>
        <rFont val="Calibri"/>
        <family val="2"/>
        <scheme val="minor"/>
      </rPr>
      <t>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and Last three evaluations</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</si>
  <si>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t>
    </r>
    <r>
      <rPr>
        <b/>
        <sz val="11"/>
        <color rgb="FF000000"/>
        <rFont val="Calibri"/>
        <family val="2"/>
        <scheme val="minor"/>
      </rPr>
      <t>Qualifications</t>
    </r>
    <r>
      <rPr>
        <sz val="11"/>
        <color indexed="8"/>
        <rFont val="Calibri"/>
        <family val="2"/>
        <scheme val="minor"/>
      </rPr>
      <t>: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</si>
  <si>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</si>
  <si>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</si>
  <si>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</si>
  <si>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</si>
  <si>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r>
      <rPr>
        <b/>
        <sz val="11"/>
        <color rgb="FF000000"/>
        <rFont val="Calibri"/>
        <family val="2"/>
        <scheme val="minor"/>
      </rPr>
      <t>25-6399, Length 1 Year:</t>
    </r>
    <r>
      <rPr>
        <sz val="11"/>
        <color indexed="8"/>
        <rFont val="Calibri"/>
        <family val="2"/>
        <scheme val="minor"/>
      </rPr>
      <t xml:space="preserve">
Applicants must email the following documents to leanne.felvus-webb.mil@mail.mil for consideration
Professional Resume
Military Bio
Last three evaluations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t>
    </r>
    <r>
      <rPr>
        <b/>
        <sz val="11"/>
        <color rgb="FF000000"/>
        <rFont val="Calibri"/>
        <family val="2"/>
        <scheme val="minor"/>
      </rPr>
      <t>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</si>
</sst>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14">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0" fillId="0" borderId="0" xfId="0" applyBorder="1" applyAlignment="1">
      <alignment vertical="top" wrapText="1"/>
    </xf>
    <xf numFmtId="0" fontId="1" fillId="0" borderId="0" xfId="0" applyFont="1" applyBorder="1" applyAlignment="1">
      <alignment horizontal="left" vertical="top" wrapText="1"/>
    </xf>
    <xf numFmtId="0" fontId="0" fillId="0" borderId="0" xfId="0" applyFont="1" applyAlignment="1">
      <alignment horizontal="left" vertical="top" wrapText="1"/>
    </xf>
    <xf numFmtId="0" fontId="0" fillId="0" borderId="2" xfId="0" applyFont="1" applyBorder="1" applyAlignment="1">
      <alignment horizontal="left" vertical="top" wrapText="1"/>
    </xf>
    <xf numFmtId="0" fontId="5" fillId="0" borderId="1" xfId="0" applyFont="1" applyFill="1" applyBorder="1" applyAlignment="1">
      <alignment horizontal="left" vertical="top" wrapText="1"/>
    </xf>
    <xf numFmtId="0" fontId="1" fillId="0" borderId="3" xfId="0" applyFont="1" applyBorder="1" applyAlignment="1">
      <alignment vertical="top" wrapText="1"/>
    </xf>
    <xf numFmtId="0" fontId="6" fillId="0" borderId="1" xfId="0" applyFont="1" applyFill="1" applyBorder="1" applyAlignment="1">
      <alignment horizontal="lef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left" vertical="top" wrapText="1"/>
    </xf>
    <xf numFmtId="0" fontId="0" fillId="0" borderId="3" xfId="0" applyFont="1" applyFill="1" applyBorder="1" applyAlignment="1">
      <alignment horizontal="left" vertical="top" wrapText="1"/>
    </xf>
    <xf numFmtId="0" fontId="5" fillId="0" borderId="1" xfId="0" applyFont="1" applyFill="1" applyBorder="1" applyAlignment="1">
      <alignment horizontal="center" vertical="top" wrapText="1"/>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0" fillId="0" borderId="4" xfId="0" applyFont="1" applyBorder="1" applyAlignment="1">
      <alignment horizontal="left" vertical="top" wrapText="1"/>
    </xf>
    <xf numFmtId="0" fontId="3" fillId="0" borderId="5" xfId="1" applyFont="1" applyBorder="1" applyAlignment="1">
      <alignment horizontal="center" vertical="top" wrapText="1"/>
    </xf>
    <xf numFmtId="0" fontId="0" fillId="0" borderId="4" xfId="0" applyFont="1" applyFill="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33">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53</v>
      </c>
    </row>
    <row r="2" spans="1:1">
      <c r="A2" s="13" t="s">
        <v>64</v>
      </c>
    </row>
    <row r="3" spans="1:1" ht="77.5">
      <c r="A3" s="9" t="s">
        <v>65</v>
      </c>
    </row>
    <row r="4" spans="1:1">
      <c r="A4" s="9"/>
    </row>
    <row r="5" spans="1:1">
      <c r="A5" s="12" t="s">
        <v>66</v>
      </c>
    </row>
    <row r="6" spans="1:1" ht="62">
      <c r="A6" s="10" t="s">
        <v>73</v>
      </c>
    </row>
    <row r="7" spans="1:1">
      <c r="A7" s="10" t="s">
        <v>67</v>
      </c>
    </row>
    <row r="8" spans="1:1">
      <c r="A8" s="10" t="s">
        <v>68</v>
      </c>
    </row>
    <row r="9" spans="1:1">
      <c r="A9" s="10" t="s">
        <v>69</v>
      </c>
    </row>
    <row r="10" spans="1:1">
      <c r="A10" s="10" t="s">
        <v>72</v>
      </c>
    </row>
    <row r="12" spans="1:1">
      <c r="A12" s="12" t="s">
        <v>70</v>
      </c>
    </row>
    <row r="13" spans="1:1" ht="31">
      <c r="A13" s="10" t="s">
        <v>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18"/>
  <sheetViews>
    <sheetView tabSelected="1" zoomScale="70" zoomScaleNormal="70" zoomScaleSheetLayoutView="40" zoomScalePageLayoutView="50" workbookViewId="0">
      <pane ySplit="1" topLeftCell="A2" activePane="bottomLeft" state="frozen"/>
      <selection pane="bottomLeft" activeCell="F118" sqref="F118"/>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93" customWidth="1"/>
    <col min="11" max="11" width="17.1796875" style="20" customWidth="1"/>
    <col min="12" max="12" width="26.54296875"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51</v>
      </c>
      <c r="J1" s="52" t="s">
        <v>52</v>
      </c>
      <c r="K1" s="19" t="s">
        <v>27</v>
      </c>
      <c r="L1" s="54" t="s">
        <v>54</v>
      </c>
    </row>
    <row r="2" spans="1:14" ht="54.65" customHeight="1">
      <c r="A2" s="1" t="s">
        <v>652</v>
      </c>
      <c r="B2" s="23" t="s">
        <v>644</v>
      </c>
      <c r="C2" s="23" t="s">
        <v>645</v>
      </c>
      <c r="D2" s="15" t="s">
        <v>653</v>
      </c>
      <c r="E2" s="24" t="s">
        <v>699</v>
      </c>
      <c r="F2" s="23" t="s">
        <v>1</v>
      </c>
      <c r="G2" s="23" t="s">
        <v>654</v>
      </c>
      <c r="H2" s="23" t="s">
        <v>4</v>
      </c>
      <c r="I2" s="3">
        <v>11</v>
      </c>
      <c r="J2" s="55" t="s">
        <v>5</v>
      </c>
      <c r="K2" s="72" t="str">
        <f>HYPERLINK("mailto:"&amp;VLOOKUP(L2,'CONCAT Codes'!$A$14:$G$26,5,FALSE)&amp;"?subject="&amp;_xlfn.CONCAT(C2," - APPLICANT for ",A2)&amp;"&amp;cc="&amp;'CONCAT Codes'!$A$32&amp;"&amp;body="&amp;D2&amp;"%0A%0APlease see my resume and bio for the above tour.","Click HERE to apply")</f>
        <v>Click HERE to apply</v>
      </c>
      <c r="L2" s="56" t="s">
        <v>58</v>
      </c>
    </row>
    <row r="3" spans="1:14" ht="54.65" customHeight="1">
      <c r="A3" s="1" t="s">
        <v>532</v>
      </c>
      <c r="B3" s="23" t="s">
        <v>0</v>
      </c>
      <c r="C3" s="23" t="s">
        <v>167</v>
      </c>
      <c r="D3" s="15" t="s">
        <v>533</v>
      </c>
      <c r="E3" s="24" t="s">
        <v>541</v>
      </c>
      <c r="F3" s="23" t="s">
        <v>16</v>
      </c>
      <c r="G3" s="23" t="s">
        <v>455</v>
      </c>
      <c r="H3" s="23" t="s">
        <v>534</v>
      </c>
      <c r="I3" s="3" t="s">
        <v>535</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268</v>
      </c>
    </row>
    <row r="4" spans="1:14" ht="54.65" customHeight="1">
      <c r="A4" s="1" t="s">
        <v>500</v>
      </c>
      <c r="B4" s="23" t="s">
        <v>6</v>
      </c>
      <c r="C4" s="23" t="s">
        <v>501</v>
      </c>
      <c r="D4" s="15" t="s">
        <v>502</v>
      </c>
      <c r="E4" s="24" t="s">
        <v>522</v>
      </c>
      <c r="F4" s="23" t="s">
        <v>1</v>
      </c>
      <c r="G4" s="23" t="s">
        <v>49</v>
      </c>
      <c r="H4" s="23" t="s">
        <v>503</v>
      </c>
      <c r="I4" s="3" t="s">
        <v>504</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340</v>
      </c>
    </row>
    <row r="5" spans="1:14" ht="54.65" customHeight="1">
      <c r="A5" s="1" t="s">
        <v>259</v>
      </c>
      <c r="B5" s="23" t="s">
        <v>61</v>
      </c>
      <c r="C5" s="23" t="s">
        <v>62</v>
      </c>
      <c r="D5" s="15" t="s">
        <v>260</v>
      </c>
      <c r="E5" s="65" t="s">
        <v>264</v>
      </c>
      <c r="F5" s="23" t="s">
        <v>1</v>
      </c>
      <c r="G5" s="23" t="s">
        <v>261</v>
      </c>
      <c r="H5" s="23" t="s">
        <v>153</v>
      </c>
      <c r="I5" s="3" t="s">
        <v>32</v>
      </c>
      <c r="J5" s="55" t="s">
        <v>3</v>
      </c>
      <c r="K5" s="72" t="str">
        <f>HYPERLINK("mailto:"&amp;VLOOKUP(L5,'CONCAT Codes'!$A$14:$G$26,5,FALSE)&amp;"?subject="&amp;_xlfn.CONCAT(C5," - APPLICANT for ",A5)&amp;"&amp;cc="&amp;'CONCAT Codes'!$A$32&amp;"&amp;body="&amp;D5&amp;"%0A%0APlease see my resume and bio for the above tour.","Click HERE to apply")</f>
        <v>Click HERE to apply</v>
      </c>
      <c r="L5" s="56" t="s">
        <v>58</v>
      </c>
    </row>
    <row r="6" spans="1:14" ht="54.65" customHeight="1">
      <c r="A6" s="1" t="s">
        <v>273</v>
      </c>
      <c r="B6" s="23" t="s">
        <v>61</v>
      </c>
      <c r="C6" s="23" t="s">
        <v>62</v>
      </c>
      <c r="D6" s="1" t="s">
        <v>234</v>
      </c>
      <c r="E6" s="23" t="s">
        <v>275</v>
      </c>
      <c r="F6" s="24" t="s">
        <v>1</v>
      </c>
      <c r="G6" s="24" t="s">
        <v>274</v>
      </c>
      <c r="H6" s="24" t="s">
        <v>153</v>
      </c>
      <c r="I6" s="3" t="s">
        <v>32</v>
      </c>
      <c r="J6" s="24" t="s">
        <v>3</v>
      </c>
      <c r="K6" s="72" t="str">
        <f>HYPERLINK("mailto:"&amp;VLOOKUP(L6,'CONCAT Codes'!$A$14:$G$26,5,FALSE)&amp;"?subject="&amp;_xlfn.CONCAT(C6," - APPLICANT for ",A6)&amp;"&amp;cc="&amp;'CONCAT Codes'!$A$32&amp;"&amp;body="&amp;D6&amp;"%0A%0APlease see my resume and bio for the above tour.","Click HERE to apply")</f>
        <v>Click HERE to apply</v>
      </c>
      <c r="L6" s="24" t="s">
        <v>58</v>
      </c>
    </row>
    <row r="7" spans="1:14" ht="54.65" customHeight="1">
      <c r="A7" s="1" t="s">
        <v>287</v>
      </c>
      <c r="B7" s="23" t="s">
        <v>61</v>
      </c>
      <c r="C7" s="23" t="s">
        <v>62</v>
      </c>
      <c r="D7" s="15" t="s">
        <v>288</v>
      </c>
      <c r="E7" s="24" t="s">
        <v>289</v>
      </c>
      <c r="F7" s="23" t="s">
        <v>1</v>
      </c>
      <c r="G7" s="23" t="s">
        <v>160</v>
      </c>
      <c r="H7" s="23" t="s">
        <v>153</v>
      </c>
      <c r="I7" s="3" t="s">
        <v>32</v>
      </c>
      <c r="J7" s="55" t="s">
        <v>3</v>
      </c>
      <c r="K7" s="72" t="str">
        <f>HYPERLINK("mailto:"&amp;VLOOKUP(L7,'CONCAT Codes'!$A$14:$G$26,5,FALSE)&amp;"?subject="&amp;_xlfn.CONCAT(C7," - APPLICANT for ",A7)&amp;"&amp;cc="&amp;'CONCAT Codes'!$A$32&amp;"&amp;body="&amp;D7&amp;"%0A%0APlease see my resume and bio for the above tour.","Click HERE to apply")</f>
        <v>Click HERE to apply</v>
      </c>
      <c r="L7" s="56" t="s">
        <v>58</v>
      </c>
    </row>
    <row r="8" spans="1:14" ht="54.65" customHeight="1">
      <c r="A8" s="62" t="s">
        <v>304</v>
      </c>
      <c r="B8" s="63" t="s">
        <v>61</v>
      </c>
      <c r="C8" s="63" t="s">
        <v>62</v>
      </c>
      <c r="D8" s="62" t="s">
        <v>305</v>
      </c>
      <c r="E8" s="24" t="s">
        <v>313</v>
      </c>
      <c r="F8" s="24" t="s">
        <v>1</v>
      </c>
      <c r="G8" s="63" t="s">
        <v>29</v>
      </c>
      <c r="H8" s="63" t="s">
        <v>153</v>
      </c>
      <c r="I8" s="64" t="s">
        <v>32</v>
      </c>
      <c r="J8" s="63" t="s">
        <v>3</v>
      </c>
      <c r="K8" s="72" t="str">
        <f>HYPERLINK("mailto:"&amp;VLOOKUP(L8,'CONCAT Codes'!$A$14:$G$26,5,FALSE)&amp;"?subject="&amp;_xlfn.CONCAT(C8," - APPLICANT for ",A8)&amp;"&amp;cc="&amp;'CONCAT Codes'!$A$32&amp;"&amp;body="&amp;D8&amp;"%0A%0APlease see my resume and bio for the above tour.","Click HERE to apply")</f>
        <v>Click HERE to apply</v>
      </c>
      <c r="L8" s="63" t="s">
        <v>58</v>
      </c>
    </row>
    <row r="9" spans="1:14" ht="54.65" customHeight="1">
      <c r="A9" s="1" t="s">
        <v>364</v>
      </c>
      <c r="B9" s="23" t="s">
        <v>61</v>
      </c>
      <c r="C9" s="23" t="s">
        <v>62</v>
      </c>
      <c r="D9" s="77" t="s">
        <v>367</v>
      </c>
      <c r="E9" s="78" t="s">
        <v>366</v>
      </c>
      <c r="F9" s="23" t="s">
        <v>1</v>
      </c>
      <c r="G9" s="23" t="s">
        <v>49</v>
      </c>
      <c r="H9" s="23" t="s">
        <v>153</v>
      </c>
      <c r="I9" s="3" t="s">
        <v>32</v>
      </c>
      <c r="J9" s="55" t="s">
        <v>3</v>
      </c>
      <c r="K9" s="72" t="str">
        <f>HYPERLINK("mailto:"&amp;VLOOKUP(L9,'CONCAT Codes'!$A$14:$G$26,5,FALSE)&amp;"?subject="&amp;_xlfn.CONCAT(C9," - APPLICANT for ",A9)&amp;"&amp;cc="&amp;'CONCAT Codes'!$A$32&amp;"&amp;body="&amp;D9&amp;"%0A%0APlease see my resume and bio for the above tour.","Click HERE to apply")</f>
        <v>Click HERE to apply</v>
      </c>
      <c r="L9" s="56" t="s">
        <v>58</v>
      </c>
    </row>
    <row r="10" spans="1:14" ht="54.65" customHeight="1">
      <c r="A10" s="1" t="s">
        <v>474</v>
      </c>
      <c r="B10" s="23" t="s">
        <v>61</v>
      </c>
      <c r="C10" s="23" t="s">
        <v>62</v>
      </c>
      <c r="D10" s="15" t="s">
        <v>475</v>
      </c>
      <c r="E10" s="24" t="s">
        <v>485</v>
      </c>
      <c r="F10" s="23" t="s">
        <v>1</v>
      </c>
      <c r="G10" s="23" t="s">
        <v>40</v>
      </c>
      <c r="H10" s="23" t="s">
        <v>153</v>
      </c>
      <c r="I10" s="3" t="s">
        <v>32</v>
      </c>
      <c r="J10" s="55" t="s">
        <v>3</v>
      </c>
      <c r="K10" s="72" t="str">
        <f>HYPERLINK("mailto:"&amp;VLOOKUP(L10,'CONCAT Codes'!$A$14:$G$26,5,FALSE)&amp;"?subject="&amp;_xlfn.CONCAT(C10," - APPLICANT for ",A10)&amp;"&amp;cc="&amp;'CONCAT Codes'!$A$32&amp;"&amp;body="&amp;D10&amp;"%0A%0APlease see my resume and bio for the above tour.","Click HERE to apply")</f>
        <v>Click HERE to apply</v>
      </c>
      <c r="L10" s="56" t="s">
        <v>58</v>
      </c>
    </row>
    <row r="11" spans="1:14" ht="54.65" customHeight="1">
      <c r="A11" s="1" t="s">
        <v>494</v>
      </c>
      <c r="B11" s="23" t="s">
        <v>61</v>
      </c>
      <c r="C11" s="23" t="s">
        <v>62</v>
      </c>
      <c r="D11" s="15" t="s">
        <v>495</v>
      </c>
      <c r="E11" s="24" t="s">
        <v>519</v>
      </c>
      <c r="F11" s="23" t="s">
        <v>1</v>
      </c>
      <c r="G11" s="23" t="s">
        <v>355</v>
      </c>
      <c r="H11" s="23" t="s">
        <v>153</v>
      </c>
      <c r="I11" s="3" t="s">
        <v>32</v>
      </c>
      <c r="J11" s="55" t="s">
        <v>3</v>
      </c>
      <c r="K11" s="72" t="str">
        <f>HYPERLINK("mailto:"&amp;VLOOKUP(L11,'CONCAT Codes'!$A$14:$G$26,5,FALSE)&amp;"?subject="&amp;_xlfn.CONCAT(C11," - APPLICANT for ",A11)&amp;"&amp;cc="&amp;'CONCAT Codes'!$A$32&amp;"&amp;body="&amp;D11&amp;"%0A%0APlease see my resume and bio for the above tour.","Click HERE to apply")</f>
        <v>Click HERE to apply</v>
      </c>
      <c r="L11" s="56" t="s">
        <v>58</v>
      </c>
    </row>
    <row r="12" spans="1:14" ht="54.65" customHeight="1">
      <c r="A12" s="1" t="s">
        <v>496</v>
      </c>
      <c r="B12" s="23" t="s">
        <v>61</v>
      </c>
      <c r="C12" s="23" t="s">
        <v>62</v>
      </c>
      <c r="D12" s="15" t="s">
        <v>497</v>
      </c>
      <c r="E12" s="24" t="s">
        <v>520</v>
      </c>
      <c r="F12" s="23" t="s">
        <v>1</v>
      </c>
      <c r="G12" s="23" t="s">
        <v>40</v>
      </c>
      <c r="H12" s="23" t="s">
        <v>153</v>
      </c>
      <c r="I12" s="3" t="s">
        <v>32</v>
      </c>
      <c r="J12" s="55" t="s">
        <v>3</v>
      </c>
      <c r="K12" s="72" t="str">
        <f>HYPERLINK("mailto:"&amp;VLOOKUP(L12,'CONCAT Codes'!$A$14:$G$26,5,FALSE)&amp;"?subject="&amp;_xlfn.CONCAT(C12," - APPLICANT for ",A12)&amp;"&amp;cc="&amp;'CONCAT Codes'!$A$32&amp;"&amp;body="&amp;D12&amp;"%0A%0APlease see my resume and bio for the above tour.","Click HERE to apply")</f>
        <v>Click HERE to apply</v>
      </c>
      <c r="L12" s="56" t="s">
        <v>58</v>
      </c>
      <c r="N12" s="50"/>
    </row>
    <row r="13" spans="1:14" ht="54.65" customHeight="1">
      <c r="A13" s="1" t="s">
        <v>537</v>
      </c>
      <c r="B13" s="23" t="s">
        <v>403</v>
      </c>
      <c r="C13" s="23" t="s">
        <v>404</v>
      </c>
      <c r="D13" s="15" t="s">
        <v>538</v>
      </c>
      <c r="E13" s="24" t="s">
        <v>542</v>
      </c>
      <c r="F13" s="23" t="s">
        <v>1</v>
      </c>
      <c r="G13" s="23" t="s">
        <v>539</v>
      </c>
      <c r="H13" s="23" t="s">
        <v>540</v>
      </c>
      <c r="I13" s="3" t="s">
        <v>32</v>
      </c>
      <c r="J13" s="55" t="s">
        <v>3</v>
      </c>
      <c r="K13" s="72" t="str">
        <f>HYPERLINK("mailto:"&amp;VLOOKUP(L13,'CONCAT Codes'!$A$14:$G$26,5,FALSE)&amp;"?subject="&amp;_xlfn.CONCAT(C13," - APPLICANT for ",A13)&amp;"&amp;cc="&amp;'CONCAT Codes'!$A$32&amp;"&amp;body="&amp;D13&amp;"%0A%0APlease see my resume and bio for the above tour.","Click HERE to apply")</f>
        <v>Click HERE to apply</v>
      </c>
      <c r="L13" s="56" t="s">
        <v>55</v>
      </c>
      <c r="N13" s="50"/>
    </row>
    <row r="14" spans="1:14" ht="54.65" customHeight="1">
      <c r="A14" s="1" t="s">
        <v>557</v>
      </c>
      <c r="B14" s="23" t="s">
        <v>61</v>
      </c>
      <c r="C14" s="23" t="s">
        <v>62</v>
      </c>
      <c r="D14" s="15" t="s">
        <v>558</v>
      </c>
      <c r="E14" s="24" t="s">
        <v>573</v>
      </c>
      <c r="F14" s="23" t="s">
        <v>1</v>
      </c>
      <c r="G14" s="23" t="s">
        <v>261</v>
      </c>
      <c r="H14" s="23" t="s">
        <v>153</v>
      </c>
      <c r="I14" s="3" t="s">
        <v>32</v>
      </c>
      <c r="J14" s="55" t="s">
        <v>3</v>
      </c>
      <c r="K14" s="72" t="str">
        <f>HYPERLINK("mailto:"&amp;VLOOKUP(L14,'CONCAT Codes'!$A$14:$G$26,5,FALSE)&amp;"?subject="&amp;_xlfn.CONCAT(C14," - APPLICANT for ",A14)&amp;"&amp;cc="&amp;'CONCAT Codes'!$A$32&amp;"&amp;body="&amp;D14&amp;"%0A%0APlease see my resume and bio for the above tour.","Click HERE to apply")</f>
        <v>Click HERE to apply</v>
      </c>
      <c r="L14" s="56" t="s">
        <v>58</v>
      </c>
      <c r="M14" s="49"/>
      <c r="N14" s="50"/>
    </row>
    <row r="15" spans="1:14" s="50" customFormat="1" ht="54.65" customHeight="1">
      <c r="A15" s="1" t="s">
        <v>559</v>
      </c>
      <c r="B15" s="23" t="s">
        <v>61</v>
      </c>
      <c r="C15" s="23" t="s">
        <v>62</v>
      </c>
      <c r="D15" s="15" t="s">
        <v>560</v>
      </c>
      <c r="E15" s="24" t="s">
        <v>574</v>
      </c>
      <c r="F15" s="23" t="s">
        <v>1</v>
      </c>
      <c r="G15" s="23" t="s">
        <v>266</v>
      </c>
      <c r="H15" s="23" t="s">
        <v>153</v>
      </c>
      <c r="I15" s="3" t="s">
        <v>32</v>
      </c>
      <c r="J15" s="55" t="s">
        <v>3</v>
      </c>
      <c r="K15" s="72" t="str">
        <f>HYPERLINK("mailto:"&amp;VLOOKUP(L15,'CONCAT Codes'!$A$14:$G$26,5,FALSE)&amp;"?subject="&amp;_xlfn.CONCAT(C15," - APPLICANT for ",A15)&amp;"&amp;cc="&amp;'CONCAT Codes'!$A$32&amp;"&amp;body="&amp;D15&amp;"%0A%0APlease see my resume and bio for the above tour.","Click HERE to apply")</f>
        <v>Click HERE to apply</v>
      </c>
      <c r="L15" s="56" t="s">
        <v>58</v>
      </c>
      <c r="M15" s="25"/>
    </row>
    <row r="16" spans="1:14" s="50" customFormat="1" ht="54.65" customHeight="1">
      <c r="A16" s="1" t="s">
        <v>561</v>
      </c>
      <c r="B16" s="23" t="s">
        <v>61</v>
      </c>
      <c r="C16" s="23" t="s">
        <v>62</v>
      </c>
      <c r="D16" s="15" t="s">
        <v>562</v>
      </c>
      <c r="E16" s="24" t="s">
        <v>575</v>
      </c>
      <c r="F16" s="23" t="s">
        <v>1</v>
      </c>
      <c r="G16" s="23" t="s">
        <v>160</v>
      </c>
      <c r="H16" s="23" t="s">
        <v>153</v>
      </c>
      <c r="I16" s="3" t="s">
        <v>32</v>
      </c>
      <c r="J16" s="55" t="s">
        <v>3</v>
      </c>
      <c r="K16" s="72" t="str">
        <f>HYPERLINK("mailto:"&amp;VLOOKUP(L16,'CONCAT Codes'!$A$14:$G$26,5,FALSE)&amp;"?subject="&amp;_xlfn.CONCAT(C16," - APPLICANT for ",A16)&amp;"&amp;cc="&amp;'CONCAT Codes'!$A$32&amp;"&amp;body="&amp;D16&amp;"%0A%0APlease see my resume and bio for the above tour.","Click HERE to apply")</f>
        <v>Click HERE to apply</v>
      </c>
      <c r="L16" s="56" t="s">
        <v>58</v>
      </c>
      <c r="M16" s="25"/>
      <c r="N16" s="25"/>
    </row>
    <row r="17" spans="1:12" ht="54.65" customHeight="1">
      <c r="A17" s="1" t="s">
        <v>563</v>
      </c>
      <c r="B17" s="23" t="s">
        <v>61</v>
      </c>
      <c r="C17" s="23" t="s">
        <v>62</v>
      </c>
      <c r="D17" s="15" t="s">
        <v>564</v>
      </c>
      <c r="E17" s="24" t="s">
        <v>576</v>
      </c>
      <c r="F17" s="23" t="s">
        <v>1</v>
      </c>
      <c r="G17" s="23" t="s">
        <v>191</v>
      </c>
      <c r="H17" s="23" t="s">
        <v>153</v>
      </c>
      <c r="I17" s="3" t="s">
        <v>32</v>
      </c>
      <c r="J17" s="55" t="s">
        <v>3</v>
      </c>
      <c r="K17" s="72" t="str">
        <f>HYPERLINK("mailto:"&amp;VLOOKUP(L17,'CONCAT Codes'!$A$14:$G$26,5,FALSE)&amp;"?subject="&amp;_xlfn.CONCAT(C17," - APPLICANT for ",A17)&amp;"&amp;cc="&amp;'CONCAT Codes'!$A$32&amp;"&amp;body="&amp;D17&amp;"%0A%0APlease see my resume and bio for the above tour.","Click HERE to apply")</f>
        <v>Click HERE to apply</v>
      </c>
      <c r="L17" s="56" t="s">
        <v>58</v>
      </c>
    </row>
    <row r="18" spans="1:12" ht="54.65" customHeight="1">
      <c r="A18" s="1" t="s">
        <v>565</v>
      </c>
      <c r="B18" s="23" t="s">
        <v>61</v>
      </c>
      <c r="C18" s="23" t="s">
        <v>62</v>
      </c>
      <c r="D18" s="15" t="s">
        <v>566</v>
      </c>
      <c r="E18" s="24" t="s">
        <v>577</v>
      </c>
      <c r="F18" s="23" t="s">
        <v>1</v>
      </c>
      <c r="G18" s="23" t="s">
        <v>326</v>
      </c>
      <c r="H18" s="23" t="s">
        <v>153</v>
      </c>
      <c r="I18" s="3" t="s">
        <v>32</v>
      </c>
      <c r="J18" s="55" t="s">
        <v>3</v>
      </c>
      <c r="K18" s="72" t="str">
        <f>HYPERLINK("mailto:"&amp;VLOOKUP(L18,'CONCAT Codes'!$A$14:$G$26,5,FALSE)&amp;"?subject="&amp;_xlfn.CONCAT(C18," - APPLICANT for ",A18)&amp;"&amp;cc="&amp;'CONCAT Codes'!$A$32&amp;"&amp;body="&amp;D18&amp;"%0A%0APlease see my resume and bio for the above tour.","Click HERE to apply")</f>
        <v>Click HERE to apply</v>
      </c>
      <c r="L18" s="56" t="s">
        <v>58</v>
      </c>
    </row>
    <row r="19" spans="1:12" ht="54.65" customHeight="1">
      <c r="A19" s="1" t="s">
        <v>567</v>
      </c>
      <c r="B19" s="23" t="s">
        <v>61</v>
      </c>
      <c r="C19" s="23" t="s">
        <v>62</v>
      </c>
      <c r="D19" s="15" t="s">
        <v>568</v>
      </c>
      <c r="E19" s="24" t="s">
        <v>578</v>
      </c>
      <c r="F19" s="23" t="s">
        <v>1</v>
      </c>
      <c r="G19" s="23" t="s">
        <v>261</v>
      </c>
      <c r="H19" s="23" t="s">
        <v>153</v>
      </c>
      <c r="I19" s="3" t="s">
        <v>32</v>
      </c>
      <c r="J19" s="55" t="s">
        <v>3</v>
      </c>
      <c r="K19" s="72" t="str">
        <f>HYPERLINK("mailto:"&amp;VLOOKUP(L19,'CONCAT Codes'!$A$14:$G$26,5,FALSE)&amp;"?subject="&amp;_xlfn.CONCAT(C19," - APPLICANT for ",A19)&amp;"&amp;cc="&amp;'CONCAT Codes'!$A$32&amp;"&amp;body="&amp;D19&amp;"%0A%0APlease see my resume and bio for the above tour.","Click HERE to apply")</f>
        <v>Click HERE to apply</v>
      </c>
      <c r="L19" s="56" t="s">
        <v>58</v>
      </c>
    </row>
    <row r="20" spans="1:12" ht="54.65" customHeight="1">
      <c r="A20" s="1" t="s">
        <v>598</v>
      </c>
      <c r="B20" s="23" t="s">
        <v>61</v>
      </c>
      <c r="C20" s="23" t="s">
        <v>62</v>
      </c>
      <c r="D20" s="15" t="s">
        <v>599</v>
      </c>
      <c r="E20" s="24" t="s">
        <v>609</v>
      </c>
      <c r="F20" s="23" t="s">
        <v>1</v>
      </c>
      <c r="G20" s="23" t="s">
        <v>40</v>
      </c>
      <c r="H20" s="23" t="s">
        <v>153</v>
      </c>
      <c r="I20" s="3" t="s">
        <v>32</v>
      </c>
      <c r="J20" s="55" t="s">
        <v>3</v>
      </c>
      <c r="K20" s="72" t="str">
        <f>HYPERLINK("mailto:"&amp;VLOOKUP(L20,'CONCAT Codes'!$A$14:$G$26,5,FALSE)&amp;"?subject="&amp;_xlfn.CONCAT(C20," - APPLICANT for ",A20)&amp;"&amp;cc="&amp;'CONCAT Codes'!$A$32&amp;"&amp;body="&amp;D20&amp;"%0A%0APlease see my resume and bio for the above tour.","Click HERE to apply")</f>
        <v>Click HERE to apply</v>
      </c>
      <c r="L20" s="56" t="s">
        <v>58</v>
      </c>
    </row>
    <row r="21" spans="1:12" ht="54.65" customHeight="1">
      <c r="A21" s="1" t="s">
        <v>600</v>
      </c>
      <c r="B21" s="23" t="s">
        <v>61</v>
      </c>
      <c r="C21" s="23" t="s">
        <v>62</v>
      </c>
      <c r="D21" s="15" t="s">
        <v>601</v>
      </c>
      <c r="E21" s="24" t="s">
        <v>611</v>
      </c>
      <c r="F21" s="23" t="s">
        <v>1</v>
      </c>
      <c r="G21" s="23" t="s">
        <v>602</v>
      </c>
      <c r="H21" s="23" t="s">
        <v>153</v>
      </c>
      <c r="I21" s="3" t="s">
        <v>32</v>
      </c>
      <c r="J21" s="55" t="s">
        <v>3</v>
      </c>
      <c r="K21" s="72" t="str">
        <f>HYPERLINK("mailto:"&amp;VLOOKUP(L21,'CONCAT Codes'!$A$14:$G$26,5,FALSE)&amp;"?subject="&amp;_xlfn.CONCAT(C21," - APPLICANT for ",A21)&amp;"&amp;cc="&amp;'CONCAT Codes'!$A$32&amp;"&amp;body="&amp;D21&amp;"%0A%0APlease see my resume and bio for the above tour.","Click HERE to apply")</f>
        <v>Click HERE to apply</v>
      </c>
      <c r="L21" s="56" t="s">
        <v>58</v>
      </c>
    </row>
    <row r="22" spans="1:12" ht="54.65" customHeight="1">
      <c r="A22" s="1" t="s">
        <v>603</v>
      </c>
      <c r="B22" s="23" t="s">
        <v>61</v>
      </c>
      <c r="C22" s="23" t="s">
        <v>62</v>
      </c>
      <c r="D22" s="15" t="s">
        <v>604</v>
      </c>
      <c r="E22" s="24" t="s">
        <v>610</v>
      </c>
      <c r="F22" s="23" t="s">
        <v>1</v>
      </c>
      <c r="G22" s="23" t="s">
        <v>49</v>
      </c>
      <c r="H22" s="23" t="s">
        <v>153</v>
      </c>
      <c r="I22" s="3" t="s">
        <v>32</v>
      </c>
      <c r="J22" s="55" t="s">
        <v>3</v>
      </c>
      <c r="K22" s="72" t="str">
        <f>HYPERLINK("mailto:"&amp;VLOOKUP(L22,'CONCAT Codes'!$A$14:$G$26,5,FALSE)&amp;"?subject="&amp;_xlfn.CONCAT(C22," - APPLICANT for ",A22)&amp;"&amp;cc="&amp;'CONCAT Codes'!$A$32&amp;"&amp;body="&amp;D22&amp;"%0A%0APlease see my resume and bio for the above tour.","Click HERE to apply")</f>
        <v>Click HERE to apply</v>
      </c>
      <c r="L22" s="56" t="s">
        <v>58</v>
      </c>
    </row>
    <row r="23" spans="1:12" ht="54.65" customHeight="1">
      <c r="A23" s="1" t="s">
        <v>433</v>
      </c>
      <c r="B23" s="23" t="s">
        <v>17</v>
      </c>
      <c r="C23" s="23" t="s">
        <v>30</v>
      </c>
      <c r="D23" s="15" t="s">
        <v>434</v>
      </c>
      <c r="E23" s="24" t="s">
        <v>696</v>
      </c>
      <c r="F23" s="23" t="s">
        <v>16</v>
      </c>
      <c r="G23" s="23" t="s">
        <v>29</v>
      </c>
      <c r="H23" s="23" t="s">
        <v>31</v>
      </c>
      <c r="I23" s="3" t="s">
        <v>32</v>
      </c>
      <c r="J23" s="55" t="s">
        <v>3</v>
      </c>
      <c r="K23" s="72" t="str">
        <f>HYPERLINK("mailto:"&amp;VLOOKUP(L23,'CONCAT Codes'!$A$14:$G$26,5,FALSE)&amp;"?subject="&amp;_xlfn.CONCAT(C23," - APPLICANT for ",A23)&amp;"&amp;cc="&amp;'CONCAT Codes'!$A$32&amp;"&amp;body="&amp;D23&amp;"%0A%0APlease see my resume and bio for the above tour.","Click HERE to apply")</f>
        <v>Click HERE to apply</v>
      </c>
      <c r="L23" s="56" t="s">
        <v>268</v>
      </c>
    </row>
    <row r="24" spans="1:12" ht="54.65" customHeight="1">
      <c r="A24" s="1" t="s">
        <v>655</v>
      </c>
      <c r="B24" s="23" t="s">
        <v>61</v>
      </c>
      <c r="C24" s="23" t="s">
        <v>62</v>
      </c>
      <c r="D24" s="15" t="s">
        <v>656</v>
      </c>
      <c r="E24" s="24" t="s">
        <v>700</v>
      </c>
      <c r="F24" s="23" t="s">
        <v>1</v>
      </c>
      <c r="G24" s="23" t="s">
        <v>191</v>
      </c>
      <c r="H24" s="23" t="s">
        <v>153</v>
      </c>
      <c r="I24" s="3" t="s">
        <v>32</v>
      </c>
      <c r="J24" s="55" t="s">
        <v>3</v>
      </c>
      <c r="K24" s="72" t="str">
        <f>HYPERLINK("mailto:"&amp;VLOOKUP(L24,'CONCAT Codes'!$A$14:$G$26,5,FALSE)&amp;"?subject="&amp;_xlfn.CONCAT(C24," - APPLICANT for ",A24)&amp;"&amp;cc="&amp;'CONCAT Codes'!$A$32&amp;"&amp;body="&amp;D24&amp;"%0A%0APlease see my resume and bio for the above tour.","Click HERE to apply")</f>
        <v>Click HERE to apply</v>
      </c>
      <c r="L24" s="56" t="s">
        <v>58</v>
      </c>
    </row>
    <row r="25" spans="1:12" ht="54.65" customHeight="1">
      <c r="A25" s="1" t="s">
        <v>657</v>
      </c>
      <c r="B25" s="23" t="s">
        <v>61</v>
      </c>
      <c r="C25" s="23" t="s">
        <v>62</v>
      </c>
      <c r="D25" s="15" t="s">
        <v>658</v>
      </c>
      <c r="E25" s="24" t="s">
        <v>701</v>
      </c>
      <c r="F25" s="23" t="s">
        <v>1</v>
      </c>
      <c r="G25" s="23" t="s">
        <v>659</v>
      </c>
      <c r="H25" s="23" t="s">
        <v>153</v>
      </c>
      <c r="I25" s="3" t="s">
        <v>32</v>
      </c>
      <c r="J25" s="55" t="s">
        <v>3</v>
      </c>
      <c r="K25" s="72" t="str">
        <f>HYPERLINK("mailto:"&amp;VLOOKUP(L25,'CONCAT Codes'!$A$14:$G$26,5,FALSE)&amp;"?subject="&amp;_xlfn.CONCAT(C25," - APPLICANT for ",A25)&amp;"&amp;cc="&amp;'CONCAT Codes'!$A$32&amp;"&amp;body="&amp;D25&amp;"%0A%0APlease see my resume and bio for the above tour.","Click HERE to apply")</f>
        <v>Click HERE to apply</v>
      </c>
      <c r="L25" s="56" t="s">
        <v>58</v>
      </c>
    </row>
    <row r="26" spans="1:12" ht="54.65" customHeight="1">
      <c r="A26" s="1" t="s">
        <v>660</v>
      </c>
      <c r="B26" s="23" t="s">
        <v>61</v>
      </c>
      <c r="C26" s="23" t="s">
        <v>62</v>
      </c>
      <c r="D26" s="15" t="s">
        <v>661</v>
      </c>
      <c r="E26" s="24" t="s">
        <v>702</v>
      </c>
      <c r="F26" s="23" t="s">
        <v>1</v>
      </c>
      <c r="G26" s="23" t="s">
        <v>29</v>
      </c>
      <c r="H26" s="23" t="s">
        <v>153</v>
      </c>
      <c r="I26" s="3" t="s">
        <v>32</v>
      </c>
      <c r="J26" s="55" t="s">
        <v>3</v>
      </c>
      <c r="K26" s="72" t="str">
        <f>HYPERLINK("mailto:"&amp;VLOOKUP(L26,'CONCAT Codes'!$A$14:$G$26,5,FALSE)&amp;"?subject="&amp;_xlfn.CONCAT(C26," - APPLICANT for ",A26)&amp;"&amp;cc="&amp;'CONCAT Codes'!$A$32&amp;"&amp;body="&amp;D26&amp;"%0A%0APlease see my resume and bio for the above tour.","Click HERE to apply")</f>
        <v>Click HERE to apply</v>
      </c>
      <c r="L26" s="56" t="s">
        <v>58</v>
      </c>
    </row>
    <row r="27" spans="1:12" ht="54.65" customHeight="1">
      <c r="A27" s="1" t="s">
        <v>245</v>
      </c>
      <c r="B27" s="23" t="s">
        <v>37</v>
      </c>
      <c r="C27" s="23" t="s">
        <v>246</v>
      </c>
      <c r="D27" s="15" t="s">
        <v>247</v>
      </c>
      <c r="E27" s="24" t="s">
        <v>296</v>
      </c>
      <c r="F27" s="23" t="s">
        <v>1</v>
      </c>
      <c r="G27" s="23" t="s">
        <v>248</v>
      </c>
      <c r="H27" s="23" t="s">
        <v>249</v>
      </c>
      <c r="I27" s="3" t="s">
        <v>7</v>
      </c>
      <c r="J27" s="55" t="s">
        <v>3</v>
      </c>
      <c r="K27" s="72" t="str">
        <f>HYPERLINK("mailto:"&amp;VLOOKUP(L27,'CONCAT Codes'!$A$14:$G$26,5,FALSE)&amp;"?subject="&amp;_xlfn.CONCAT(C27," - APPLICANT for ",A27)&amp;"&amp;cc="&amp;'CONCAT Codes'!$A$32&amp;"&amp;body="&amp;D27&amp;"%0A%0APlease see my resume and bio for the above tour.","Click HERE to apply")</f>
        <v>Click HERE to apply</v>
      </c>
      <c r="L27" s="56" t="s">
        <v>267</v>
      </c>
    </row>
    <row r="28" spans="1:12" ht="54.65" customHeight="1">
      <c r="A28" s="1" t="s">
        <v>250</v>
      </c>
      <c r="B28" s="23" t="s">
        <v>37</v>
      </c>
      <c r="C28" s="23" t="s">
        <v>246</v>
      </c>
      <c r="D28" s="15" t="s">
        <v>251</v>
      </c>
      <c r="E28" s="24" t="s">
        <v>252</v>
      </c>
      <c r="F28" s="23" t="s">
        <v>1</v>
      </c>
      <c r="G28" s="23" t="s">
        <v>159</v>
      </c>
      <c r="H28" s="23" t="s">
        <v>249</v>
      </c>
      <c r="I28" s="3" t="s">
        <v>7</v>
      </c>
      <c r="J28" s="55" t="s">
        <v>3</v>
      </c>
      <c r="K28" s="72" t="str">
        <f>HYPERLINK("mailto:"&amp;VLOOKUP(L28,'CONCAT Codes'!$A$14:$G$26,5,FALSE)&amp;"?subject="&amp;_xlfn.CONCAT(C28," - APPLICANT for ",A28)&amp;"&amp;cc="&amp;'CONCAT Codes'!$A$32&amp;"&amp;body="&amp;D28&amp;"%0A%0APlease see my resume and bio for the above tour.","Click HERE to apply")</f>
        <v>Click HERE to apply</v>
      </c>
      <c r="L28" s="56" t="s">
        <v>267</v>
      </c>
    </row>
    <row r="29" spans="1:12" ht="54.65" customHeight="1">
      <c r="A29" s="1" t="s">
        <v>387</v>
      </c>
      <c r="B29" s="23" t="s">
        <v>8</v>
      </c>
      <c r="C29" s="23" t="s">
        <v>386</v>
      </c>
      <c r="D29" s="15" t="s">
        <v>388</v>
      </c>
      <c r="E29" s="24" t="s">
        <v>390</v>
      </c>
      <c r="F29" s="23" t="s">
        <v>26</v>
      </c>
      <c r="G29" s="23" t="s">
        <v>29</v>
      </c>
      <c r="H29" s="23" t="s">
        <v>9</v>
      </c>
      <c r="I29" s="3" t="s">
        <v>7</v>
      </c>
      <c r="J29" s="55" t="s">
        <v>3</v>
      </c>
      <c r="K29" s="72" t="str">
        <f>HYPERLINK("mailto:"&amp;VLOOKUP(L29,'CONCAT Codes'!$A$14:$G$26,5,FALSE)&amp;"?subject="&amp;_xlfn.CONCAT(C29," - APPLICANT for ",A29)&amp;"&amp;cc="&amp;'CONCAT Codes'!$A$32&amp;"&amp;body="&amp;D29&amp;"%0A%0APlease see my resume and bio for the above tour.","Click HERE to apply")</f>
        <v>Click HERE to apply</v>
      </c>
      <c r="L29" s="56" t="s">
        <v>76</v>
      </c>
    </row>
    <row r="30" spans="1:12" ht="54.65" customHeight="1">
      <c r="A30" s="1" t="s">
        <v>427</v>
      </c>
      <c r="B30" s="23" t="s">
        <v>37</v>
      </c>
      <c r="C30" s="23" t="s">
        <v>336</v>
      </c>
      <c r="D30" s="15" t="s">
        <v>337</v>
      </c>
      <c r="E30" s="24" t="s">
        <v>436</v>
      </c>
      <c r="F30" s="23" t="s">
        <v>1</v>
      </c>
      <c r="G30" s="23" t="s">
        <v>329</v>
      </c>
      <c r="H30" s="23" t="s">
        <v>339</v>
      </c>
      <c r="I30" s="3" t="s">
        <v>7</v>
      </c>
      <c r="J30" s="55" t="s">
        <v>3</v>
      </c>
      <c r="K30" s="72" t="str">
        <f>HYPERLINK("mailto:"&amp;VLOOKUP(L30,'CONCAT Codes'!$A$14:$G$26,5,FALSE)&amp;"?subject="&amp;_xlfn.CONCAT(C30," - APPLICANT for ",A30)&amp;"&amp;cc="&amp;'CONCAT Codes'!$A$32&amp;"&amp;body="&amp;D30&amp;"%0A%0APlease see my resume and bio for the above tour.","Click HERE to apply")</f>
        <v>Click HERE to apply</v>
      </c>
      <c r="L30" s="56" t="s">
        <v>267</v>
      </c>
    </row>
    <row r="31" spans="1:12" ht="54.65" customHeight="1">
      <c r="A31" s="1" t="s">
        <v>624</v>
      </c>
      <c r="B31" s="23" t="s">
        <v>0</v>
      </c>
      <c r="C31" s="23" t="s">
        <v>262</v>
      </c>
      <c r="D31" s="15" t="s">
        <v>625</v>
      </c>
      <c r="E31" s="24" t="s">
        <v>633</v>
      </c>
      <c r="F31" s="23" t="s">
        <v>26</v>
      </c>
      <c r="G31" s="23" t="s">
        <v>41</v>
      </c>
      <c r="H31" s="23" t="s">
        <v>626</v>
      </c>
      <c r="I31" s="3" t="s">
        <v>627</v>
      </c>
      <c r="J31" s="55" t="s">
        <v>3</v>
      </c>
      <c r="K31" s="72" t="str">
        <f>HYPERLINK("mailto:"&amp;VLOOKUP(L31,'CONCAT Codes'!$A$14:$G$26,5,FALSE)&amp;"?subject="&amp;_xlfn.CONCAT(C31," - APPLICANT for ",A31)&amp;"&amp;cc="&amp;'CONCAT Codes'!$A$32&amp;"&amp;body="&amp;D31&amp;"%0A%0APlease see my resume and bio for the above tour.","Click HERE to apply")</f>
        <v>Click HERE to apply</v>
      </c>
      <c r="L31" s="56" t="s">
        <v>59</v>
      </c>
    </row>
    <row r="32" spans="1:12" ht="54.65" customHeight="1">
      <c r="A32" s="1" t="s">
        <v>350</v>
      </c>
      <c r="B32" s="23" t="s">
        <v>178</v>
      </c>
      <c r="C32" s="23" t="s">
        <v>351</v>
      </c>
      <c r="D32" s="15" t="s">
        <v>352</v>
      </c>
      <c r="E32" s="24" t="s">
        <v>353</v>
      </c>
      <c r="F32" s="23" t="s">
        <v>16</v>
      </c>
      <c r="G32" s="23" t="s">
        <v>291</v>
      </c>
      <c r="H32" s="23" t="s">
        <v>179</v>
      </c>
      <c r="I32" s="3" t="s">
        <v>11</v>
      </c>
      <c r="J32" s="55" t="s">
        <v>3</v>
      </c>
      <c r="K32" s="72" t="str">
        <f>HYPERLINK("mailto:"&amp;VLOOKUP(L32,'CONCAT Codes'!$A$14:$G$26,5,FALSE)&amp;"?subject="&amp;_xlfn.CONCAT(C32," - APPLICANT for ",A32)&amp;"&amp;cc="&amp;'CONCAT Codes'!$A$32&amp;"&amp;body="&amp;D32&amp;"%0A%0APlease see my resume and bio for the above tour.","Click HERE to apply")</f>
        <v>Click HERE to apply</v>
      </c>
      <c r="L32" s="56" t="s">
        <v>76</v>
      </c>
    </row>
    <row r="33" spans="1:12" ht="54.65" customHeight="1">
      <c r="A33" s="1" t="s">
        <v>269</v>
      </c>
      <c r="B33" s="23" t="s">
        <v>37</v>
      </c>
      <c r="C33" s="23" t="s">
        <v>270</v>
      </c>
      <c r="D33" s="1" t="s">
        <v>207</v>
      </c>
      <c r="E33" s="23" t="s">
        <v>301</v>
      </c>
      <c r="F33" s="24" t="s">
        <v>1</v>
      </c>
      <c r="G33" s="24" t="s">
        <v>50</v>
      </c>
      <c r="H33" s="24" t="s">
        <v>271</v>
      </c>
      <c r="I33" s="3" t="s">
        <v>272</v>
      </c>
      <c r="J33" s="24" t="s">
        <v>3</v>
      </c>
      <c r="K33" s="72" t="str">
        <f>HYPERLINK("mailto:"&amp;VLOOKUP(L33,'CONCAT Codes'!$A$14:$G$26,5,FALSE)&amp;"?subject="&amp;_xlfn.CONCAT(C33," - APPLICANT for ",A33)&amp;"&amp;cc="&amp;'CONCAT Codes'!$A$32&amp;"&amp;body="&amp;D33&amp;"%0A%0APlease see my resume and bio for the above tour.","Click HERE to apply")</f>
        <v>Click HERE to apply</v>
      </c>
      <c r="L33" s="24" t="s">
        <v>267</v>
      </c>
    </row>
    <row r="34" spans="1:12" ht="54.65" customHeight="1">
      <c r="A34" s="1" t="s">
        <v>466</v>
      </c>
      <c r="B34" s="23" t="s">
        <v>178</v>
      </c>
      <c r="C34" s="23" t="s">
        <v>467</v>
      </c>
      <c r="D34" s="15" t="s">
        <v>468</v>
      </c>
      <c r="E34" s="24" t="s">
        <v>486</v>
      </c>
      <c r="F34" s="23" t="s">
        <v>16</v>
      </c>
      <c r="G34" s="23" t="s">
        <v>237</v>
      </c>
      <c r="H34" s="23" t="s">
        <v>469</v>
      </c>
      <c r="I34" s="3" t="s">
        <v>489</v>
      </c>
      <c r="J34" s="55" t="s">
        <v>3</v>
      </c>
      <c r="K34" s="73" t="str">
        <f>HYPERLINK("mailto:"&amp;VLOOKUP(L34,'CONCAT Codes'!$A$14:$G$26,5,FALSE)&amp;"?subject="&amp;_xlfn.CONCAT(C34," - APPLICANT for ",A34)&amp;"&amp;cc="&amp;'CONCAT Codes'!$A$32&amp;"&amp;body="&amp;D34&amp;"%0A%0APlease see my resume and bio for the above tour.","Click HERE to apply")</f>
        <v>Click HERE to apply</v>
      </c>
      <c r="L34" s="56" t="s">
        <v>76</v>
      </c>
    </row>
    <row r="35" spans="1:12" ht="54.65" customHeight="1">
      <c r="A35" s="1" t="s">
        <v>694</v>
      </c>
      <c r="B35" s="23" t="s">
        <v>8</v>
      </c>
      <c r="C35" s="23" t="s">
        <v>242</v>
      </c>
      <c r="D35" s="15" t="s">
        <v>695</v>
      </c>
      <c r="E35" s="24" t="s">
        <v>712</v>
      </c>
      <c r="F35" s="23" t="s">
        <v>26</v>
      </c>
      <c r="G35" s="23" t="s">
        <v>41</v>
      </c>
      <c r="H35" s="23" t="s">
        <v>156</v>
      </c>
      <c r="I35" s="3" t="s">
        <v>157</v>
      </c>
      <c r="J35" s="55" t="s">
        <v>3</v>
      </c>
      <c r="K35" s="73" t="str">
        <f>HYPERLINK("mailto:"&amp;VLOOKUP(L35,'CONCAT Codes'!$A$14:$G$26,5,FALSE)&amp;"?subject="&amp;_xlfn.CONCAT(C35," - APPLICANT for ",A35)&amp;"&amp;cc="&amp;'CONCAT Codes'!$A$32&amp;"&amp;body="&amp;D35&amp;"%0A%0APlease see my resume and bio for the above tour.","Click HERE to apply")</f>
        <v>Click HERE to apply</v>
      </c>
      <c r="L35" s="56" t="s">
        <v>76</v>
      </c>
    </row>
    <row r="36" spans="1:12" ht="54.65" customHeight="1">
      <c r="A36" s="1" t="s">
        <v>402</v>
      </c>
      <c r="B36" s="23" t="s">
        <v>403</v>
      </c>
      <c r="C36" s="23" t="s">
        <v>404</v>
      </c>
      <c r="D36" s="15" t="s">
        <v>405</v>
      </c>
      <c r="E36" s="24" t="s">
        <v>414</v>
      </c>
      <c r="F36" s="23" t="s">
        <v>1</v>
      </c>
      <c r="G36" s="23" t="s">
        <v>406</v>
      </c>
      <c r="H36" s="23" t="s">
        <v>161</v>
      </c>
      <c r="I36" s="3" t="s">
        <v>2</v>
      </c>
      <c r="J36" s="55" t="s">
        <v>3</v>
      </c>
      <c r="K36" s="73" t="str">
        <f>HYPERLINK("mailto:"&amp;VLOOKUP(L36,'CONCAT Codes'!$A$14:$G$26,5,FALSE)&amp;"?subject="&amp;_xlfn.CONCAT(C36," - APPLICANT for ",A36)&amp;"&amp;cc="&amp;'CONCAT Codes'!$A$32&amp;"&amp;body="&amp;D36&amp;"%0A%0APlease see my resume and bio for the above tour.","Click HERE to apply")</f>
        <v>Click HERE to apply</v>
      </c>
      <c r="L36" s="56" t="s">
        <v>55</v>
      </c>
    </row>
    <row r="37" spans="1:12" ht="144" customHeight="1">
      <c r="A37" s="1" t="s">
        <v>210</v>
      </c>
      <c r="B37" s="23" t="s">
        <v>6</v>
      </c>
      <c r="C37" s="23" t="s">
        <v>209</v>
      </c>
      <c r="D37" s="15" t="s">
        <v>211</v>
      </c>
      <c r="E37" s="24" t="s">
        <v>439</v>
      </c>
      <c r="F37" s="23" t="s">
        <v>26</v>
      </c>
      <c r="G37" s="23" t="s">
        <v>29</v>
      </c>
      <c r="H37" s="23" t="s">
        <v>36</v>
      </c>
      <c r="I37" s="3" t="s">
        <v>2</v>
      </c>
      <c r="J37" s="55" t="s">
        <v>3</v>
      </c>
      <c r="K37" s="73" t="str">
        <f>HYPERLINK("mailto:"&amp;VLOOKUP(L37,'CONCAT Codes'!$A$14:$G$26,5,FALSE)&amp;"?subject="&amp;_xlfn.CONCAT(C37," - APPLICANT for ",A37)&amp;"&amp;cc="&amp;'CONCAT Codes'!$A$32&amp;"&amp;body="&amp;D37&amp;"%0A%0APlease see my resume and bio for the above tour.","Click HERE to apply")</f>
        <v>Click HERE to apply</v>
      </c>
      <c r="L37" s="56" t="s">
        <v>340</v>
      </c>
    </row>
    <row r="38" spans="1:12" ht="54.65" customHeight="1">
      <c r="A38" s="1" t="s">
        <v>243</v>
      </c>
      <c r="B38" s="23" t="s">
        <v>6</v>
      </c>
      <c r="C38" s="23" t="s">
        <v>209</v>
      </c>
      <c r="D38" s="15" t="s">
        <v>244</v>
      </c>
      <c r="E38" s="24" t="s">
        <v>440</v>
      </c>
      <c r="F38" s="23" t="s">
        <v>26</v>
      </c>
      <c r="G38" s="23" t="s">
        <v>29</v>
      </c>
      <c r="H38" s="23" t="s">
        <v>36</v>
      </c>
      <c r="I38" s="3" t="s">
        <v>2</v>
      </c>
      <c r="J38" s="55" t="s">
        <v>3</v>
      </c>
      <c r="K38" s="73" t="str">
        <f>HYPERLINK("mailto:"&amp;VLOOKUP(L38,'CONCAT Codes'!$A$14:$G$26,5,FALSE)&amp;"?subject="&amp;_xlfn.CONCAT(C38," - APPLICANT for ",A38)&amp;"&amp;cc="&amp;'CONCAT Codes'!$A$32&amp;"&amp;body="&amp;D38&amp;"%0A%0APlease see my resume and bio for the above tour.","Click HERE to apply")</f>
        <v>Click HERE to apply</v>
      </c>
      <c r="L38" s="56" t="s">
        <v>340</v>
      </c>
    </row>
    <row r="39" spans="1:12" ht="54.65" customHeight="1">
      <c r="A39" s="1" t="s">
        <v>219</v>
      </c>
      <c r="B39" s="23" t="s">
        <v>6</v>
      </c>
      <c r="C39" s="23" t="s">
        <v>209</v>
      </c>
      <c r="D39" s="15" t="s">
        <v>220</v>
      </c>
      <c r="E39" s="24" t="s">
        <v>441</v>
      </c>
      <c r="F39" s="23" t="s">
        <v>26</v>
      </c>
      <c r="G39" s="23" t="s">
        <v>221</v>
      </c>
      <c r="H39" s="23" t="s">
        <v>36</v>
      </c>
      <c r="I39" s="3" t="s">
        <v>2</v>
      </c>
      <c r="J39" s="55" t="s">
        <v>3</v>
      </c>
      <c r="K39" s="73" t="str">
        <f>HYPERLINK("mailto:"&amp;VLOOKUP(L39,'CONCAT Codes'!$A$14:$G$26,5,FALSE)&amp;"?subject="&amp;_xlfn.CONCAT(C39," - APPLICANT for ",A39)&amp;"&amp;cc="&amp;'CONCAT Codes'!$A$32&amp;"&amp;body="&amp;D39&amp;"%0A%0APlease see my resume and bio for the above tour.","Click HERE to apply")</f>
        <v>Click HERE to apply</v>
      </c>
      <c r="L39" s="56" t="s">
        <v>340</v>
      </c>
    </row>
    <row r="40" spans="1:12" ht="54.65" customHeight="1">
      <c r="A40" s="1" t="s">
        <v>222</v>
      </c>
      <c r="B40" s="23" t="s">
        <v>6</v>
      </c>
      <c r="C40" s="23" t="s">
        <v>209</v>
      </c>
      <c r="D40" s="15" t="s">
        <v>223</v>
      </c>
      <c r="E40" s="24" t="s">
        <v>438</v>
      </c>
      <c r="F40" s="23" t="s">
        <v>26</v>
      </c>
      <c r="G40" s="23" t="s">
        <v>29</v>
      </c>
      <c r="H40" s="23" t="s">
        <v>36</v>
      </c>
      <c r="I40" s="3" t="s">
        <v>2</v>
      </c>
      <c r="J40" s="55" t="s">
        <v>3</v>
      </c>
      <c r="K40" s="73" t="str">
        <f>HYPERLINK("mailto:"&amp;VLOOKUP(L40,'CONCAT Codes'!$A$14:$G$26,5,FALSE)&amp;"?subject="&amp;_xlfn.CONCAT(C40," - APPLICANT for ",A40)&amp;"&amp;cc="&amp;'CONCAT Codes'!$A$32&amp;"&amp;body="&amp;D40&amp;"%0A%0APlease see my resume and bio for the above tour.","Click HERE to apply")</f>
        <v>Click HERE to apply</v>
      </c>
      <c r="L40" s="56" t="s">
        <v>340</v>
      </c>
    </row>
    <row r="41" spans="1:12" ht="54.65" customHeight="1">
      <c r="A41" s="86" t="s">
        <v>224</v>
      </c>
      <c r="B41" s="24" t="s">
        <v>6</v>
      </c>
      <c r="C41" s="24" t="s">
        <v>209</v>
      </c>
      <c r="D41" s="86" t="s">
        <v>218</v>
      </c>
      <c r="E41" s="24" t="s">
        <v>442</v>
      </c>
      <c r="F41" s="24" t="s">
        <v>26</v>
      </c>
      <c r="G41" s="24" t="s">
        <v>221</v>
      </c>
      <c r="H41" s="24" t="s">
        <v>36</v>
      </c>
      <c r="I41" s="3" t="s">
        <v>2</v>
      </c>
      <c r="J41" s="24" t="s">
        <v>3</v>
      </c>
      <c r="K41" s="73" t="str">
        <f>HYPERLINK("mailto:"&amp;VLOOKUP(L41,'CONCAT Codes'!$A$14:$G$26,5,FALSE)&amp;"?subject="&amp;_xlfn.CONCAT(C41," - APPLICANT for ",A41)&amp;"&amp;cc="&amp;'CONCAT Codes'!$A$32&amp;"&amp;body="&amp;D41&amp;"%0A%0APlease see my resume and bio for the above tour.","Click HERE to apply")</f>
        <v>Click HERE to apply</v>
      </c>
      <c r="L41" s="56" t="s">
        <v>340</v>
      </c>
    </row>
    <row r="42" spans="1:12" ht="54.65" customHeight="1">
      <c r="A42" s="1" t="s">
        <v>397</v>
      </c>
      <c r="B42" s="23" t="s">
        <v>6</v>
      </c>
      <c r="C42" s="23" t="s">
        <v>209</v>
      </c>
      <c r="D42" s="1" t="s">
        <v>162</v>
      </c>
      <c r="E42" s="23" t="s">
        <v>446</v>
      </c>
      <c r="F42" s="23" t="s">
        <v>1</v>
      </c>
      <c r="G42" s="23" t="s">
        <v>237</v>
      </c>
      <c r="H42" s="23" t="s">
        <v>36</v>
      </c>
      <c r="I42" s="3" t="s">
        <v>2</v>
      </c>
      <c r="J42" s="24" t="s">
        <v>3</v>
      </c>
      <c r="K42" s="73" t="str">
        <f>HYPERLINK("mailto:"&amp;VLOOKUP(L42,'CONCAT Codes'!$A$14:$G$26,5,FALSE)&amp;"?subject="&amp;_xlfn.CONCAT(C42," - APPLICANT for ",A42)&amp;"&amp;cc="&amp;'CONCAT Codes'!$A$32&amp;"&amp;body="&amp;D42&amp;"%0A%0APlease see my resume and bio for the above tour.","Click HERE to apply")</f>
        <v>Click HERE to apply</v>
      </c>
      <c r="L42" s="23" t="s">
        <v>340</v>
      </c>
    </row>
    <row r="43" spans="1:12" ht="82.5" customHeight="1">
      <c r="A43" s="1" t="s">
        <v>605</v>
      </c>
      <c r="B43" s="23" t="s">
        <v>403</v>
      </c>
      <c r="C43" s="23" t="s">
        <v>404</v>
      </c>
      <c r="D43" s="15" t="s">
        <v>538</v>
      </c>
      <c r="E43" s="24" t="s">
        <v>613</v>
      </c>
      <c r="F43" s="23" t="s">
        <v>1</v>
      </c>
      <c r="G43" s="23" t="s">
        <v>606</v>
      </c>
      <c r="H43" s="23" t="s">
        <v>607</v>
      </c>
      <c r="I43" s="3" t="s">
        <v>2</v>
      </c>
      <c r="J43" s="55" t="s">
        <v>3</v>
      </c>
      <c r="K43" s="73" t="str">
        <f>HYPERLINK("mailto:"&amp;VLOOKUP(L43,'CONCAT Codes'!$A$14:$G$26,5,FALSE)&amp;"?subject="&amp;_xlfn.CONCAT(C43," - APPLICANT for ",A43)&amp;"&amp;cc="&amp;'CONCAT Codes'!$A$32&amp;"&amp;body="&amp;D43&amp;"%0A%0APlease see my resume and bio for the above tour.","Click HERE to apply")</f>
        <v>Click HERE to apply</v>
      </c>
      <c r="L43" s="56" t="s">
        <v>55</v>
      </c>
    </row>
    <row r="44" spans="1:12" ht="54.65" customHeight="1">
      <c r="A44" s="1" t="s">
        <v>649</v>
      </c>
      <c r="B44" s="23" t="s">
        <v>180</v>
      </c>
      <c r="C44" s="23" t="s">
        <v>650</v>
      </c>
      <c r="D44" s="15" t="s">
        <v>651</v>
      </c>
      <c r="E44" s="24" t="s">
        <v>698</v>
      </c>
      <c r="F44" s="23" t="s">
        <v>26</v>
      </c>
      <c r="G44" s="23" t="s">
        <v>29</v>
      </c>
      <c r="H44" s="23" t="s">
        <v>161</v>
      </c>
      <c r="I44" s="3" t="s">
        <v>2</v>
      </c>
      <c r="J44" s="55" t="s">
        <v>3</v>
      </c>
      <c r="K44" s="73" t="str">
        <f>HYPERLINK("mailto:"&amp;VLOOKUP(L44,'CONCAT Codes'!$A$14:$G$26,5,FALSE)&amp;"?subject="&amp;_xlfn.CONCAT(C44," - APPLICANT for ",A44)&amp;"&amp;cc="&amp;'CONCAT Codes'!$A$32&amp;"&amp;body="&amp;D44&amp;"%0A%0APlease see my resume and bio for the above tour.","Click HERE to apply")</f>
        <v>Click HERE to apply</v>
      </c>
      <c r="L44" s="56" t="s">
        <v>340</v>
      </c>
    </row>
    <row r="45" spans="1:12" ht="54.65" customHeight="1">
      <c r="A45" s="1" t="s">
        <v>681</v>
      </c>
      <c r="B45" s="23" t="s">
        <v>180</v>
      </c>
      <c r="C45" s="23" t="s">
        <v>682</v>
      </c>
      <c r="D45" s="15" t="s">
        <v>683</v>
      </c>
      <c r="E45" s="24" t="s">
        <v>708</v>
      </c>
      <c r="F45" s="23" t="s">
        <v>26</v>
      </c>
      <c r="G45" s="23" t="s">
        <v>684</v>
      </c>
      <c r="H45" s="23" t="s">
        <v>161</v>
      </c>
      <c r="I45" s="3" t="s">
        <v>2</v>
      </c>
      <c r="J45" s="55" t="s">
        <v>3</v>
      </c>
      <c r="K45" s="73" t="str">
        <f>HYPERLINK("mailto:"&amp;VLOOKUP(L45,'CONCAT Codes'!$A$14:$G$26,5,FALSE)&amp;"?subject="&amp;_xlfn.CONCAT(C45," - APPLICANT for ",A45)&amp;"&amp;cc="&amp;'CONCAT Codes'!$A$32&amp;"&amp;body="&amp;D45&amp;"%0A%0APlease see my resume and bio for the above tour.","Click HERE to apply")</f>
        <v>Click HERE to apply</v>
      </c>
      <c r="L45" s="56" t="s">
        <v>340</v>
      </c>
    </row>
    <row r="46" spans="1:12" ht="54.65" customHeight="1">
      <c r="A46" s="1" t="s">
        <v>685</v>
      </c>
      <c r="B46" s="23" t="s">
        <v>180</v>
      </c>
      <c r="C46" s="23" t="s">
        <v>686</v>
      </c>
      <c r="D46" s="15" t="s">
        <v>687</v>
      </c>
      <c r="E46" s="24" t="s">
        <v>709</v>
      </c>
      <c r="F46" s="23" t="s">
        <v>26</v>
      </c>
      <c r="G46" s="23" t="s">
        <v>688</v>
      </c>
      <c r="H46" s="23" t="s">
        <v>161</v>
      </c>
      <c r="I46" s="3" t="s">
        <v>2</v>
      </c>
      <c r="J46" s="55" t="s">
        <v>3</v>
      </c>
      <c r="K46" s="73" t="str">
        <f>HYPERLINK("mailto:"&amp;VLOOKUP(L46,'CONCAT Codes'!$A$14:$G$26,5,FALSE)&amp;"?subject="&amp;_xlfn.CONCAT(C46," - APPLICANT for ",A46)&amp;"&amp;cc="&amp;'CONCAT Codes'!$A$32&amp;"&amp;body="&amp;D46&amp;"%0A%0APlease see my resume and bio for the above tour.","Click HERE to apply")</f>
        <v>Click HERE to apply</v>
      </c>
      <c r="L46" s="56" t="s">
        <v>340</v>
      </c>
    </row>
    <row r="47" spans="1:12" ht="54.65" customHeight="1">
      <c r="A47" s="1" t="s">
        <v>723</v>
      </c>
      <c r="B47" s="23" t="s">
        <v>180</v>
      </c>
      <c r="C47" s="23" t="s">
        <v>724</v>
      </c>
      <c r="D47" s="15" t="s">
        <v>725</v>
      </c>
      <c r="E47" s="24" t="s">
        <v>736</v>
      </c>
      <c r="F47" s="23" t="s">
        <v>16</v>
      </c>
      <c r="G47" s="23" t="s">
        <v>726</v>
      </c>
      <c r="H47" s="23" t="s">
        <v>161</v>
      </c>
      <c r="I47" s="3" t="s">
        <v>2</v>
      </c>
      <c r="J47" s="55" t="s">
        <v>3</v>
      </c>
      <c r="K47" s="73" t="str">
        <f>HYPERLINK("mailto:"&amp;VLOOKUP(L47,'CONCAT Codes'!$A$14:$G$26,5,FALSE)&amp;"?subject="&amp;_xlfn.CONCAT(C47," - APPLICANT for ",A47)&amp;"&amp;cc="&amp;'CONCAT Codes'!$A$32&amp;"&amp;body="&amp;D47&amp;"%0A%0APlease see my resume and bio for the above tour.","Click HERE to apply")</f>
        <v>Click HERE to apply</v>
      </c>
      <c r="L47" s="56" t="s">
        <v>181</v>
      </c>
    </row>
    <row r="48" spans="1:12" ht="54.65" customHeight="1">
      <c r="A48" s="1" t="s">
        <v>727</v>
      </c>
      <c r="B48" s="23" t="s">
        <v>180</v>
      </c>
      <c r="C48" s="23" t="s">
        <v>686</v>
      </c>
      <c r="D48" s="15" t="s">
        <v>728</v>
      </c>
      <c r="E48" s="24" t="s">
        <v>734</v>
      </c>
      <c r="F48" s="23" t="s">
        <v>26</v>
      </c>
      <c r="G48" s="23" t="s">
        <v>729</v>
      </c>
      <c r="H48" s="23" t="s">
        <v>170</v>
      </c>
      <c r="I48" s="3" t="s">
        <v>735</v>
      </c>
      <c r="J48" s="55" t="s">
        <v>3</v>
      </c>
      <c r="K48" s="73" t="str">
        <f>HYPERLINK("mailto:"&amp;VLOOKUP(L48,'CONCAT Codes'!$A$14:$G$26,5,FALSE)&amp;"?subject="&amp;_xlfn.CONCAT(C48," - APPLICANT for ",A48)&amp;"&amp;cc="&amp;'CONCAT Codes'!$A$32&amp;"&amp;body="&amp;D48&amp;"%0A%0APlease see my resume and bio for the above tour.","Click HERE to apply")</f>
        <v>Click HERE to apply</v>
      </c>
      <c r="L48" s="56" t="s">
        <v>340</v>
      </c>
    </row>
    <row r="49" spans="1:14" ht="54.65" customHeight="1">
      <c r="A49" s="1" t="s">
        <v>330</v>
      </c>
      <c r="B49" s="23" t="s">
        <v>37</v>
      </c>
      <c r="C49" s="23" t="s">
        <v>331</v>
      </c>
      <c r="D49" s="15" t="s">
        <v>332</v>
      </c>
      <c r="E49" s="24" t="s">
        <v>338</v>
      </c>
      <c r="F49" s="23" t="s">
        <v>1</v>
      </c>
      <c r="G49" s="23" t="s">
        <v>333</v>
      </c>
      <c r="H49" s="23" t="s">
        <v>334</v>
      </c>
      <c r="I49" s="3" t="s">
        <v>335</v>
      </c>
      <c r="J49" s="55" t="s">
        <v>3</v>
      </c>
      <c r="K49" s="73" t="str">
        <f>HYPERLINK("mailto:"&amp;VLOOKUP(L49,'CONCAT Codes'!$A$14:$G$26,5,FALSE)&amp;"?subject="&amp;_xlfn.CONCAT(C49," - APPLICANT for ",A49)&amp;"&amp;cc="&amp;'CONCAT Codes'!$A$32&amp;"&amp;body="&amp;D49&amp;"%0A%0APlease see my resume and bio for the above tour.","Click HERE to apply")</f>
        <v>Click HERE to apply</v>
      </c>
      <c r="L49" s="56" t="s">
        <v>267</v>
      </c>
    </row>
    <row r="50" spans="1:14" ht="54.65" customHeight="1">
      <c r="A50" s="1" t="s">
        <v>505</v>
      </c>
      <c r="B50" s="23" t="s">
        <v>37</v>
      </c>
      <c r="C50" s="23" t="s">
        <v>331</v>
      </c>
      <c r="D50" s="15" t="s">
        <v>506</v>
      </c>
      <c r="E50" s="24" t="s">
        <v>530</v>
      </c>
      <c r="F50" s="23" t="s">
        <v>1</v>
      </c>
      <c r="G50" s="23" t="s">
        <v>507</v>
      </c>
      <c r="H50" s="23" t="s">
        <v>170</v>
      </c>
      <c r="I50" s="3" t="s">
        <v>335</v>
      </c>
      <c r="J50" s="55" t="s">
        <v>3</v>
      </c>
      <c r="K50" s="73" t="str">
        <f>HYPERLINK("mailto:"&amp;VLOOKUP(L50,'CONCAT Codes'!$A$14:$G$26,5,FALSE)&amp;"?subject="&amp;_xlfn.CONCAT(C50," - APPLICANT for ",A50)&amp;"&amp;cc="&amp;'CONCAT Codes'!$A$32&amp;"&amp;body="&amp;D50&amp;"%0A%0APlease see my resume and bio for the above tour.","Click HERE to apply")</f>
        <v>Click HERE to apply</v>
      </c>
      <c r="L50" s="56" t="s">
        <v>267</v>
      </c>
    </row>
    <row r="51" spans="1:14" ht="54.65" customHeight="1">
      <c r="A51" s="1" t="s">
        <v>508</v>
      </c>
      <c r="B51" s="23" t="s">
        <v>37</v>
      </c>
      <c r="C51" s="23" t="s">
        <v>331</v>
      </c>
      <c r="D51" s="15" t="s">
        <v>509</v>
      </c>
      <c r="E51" s="24" t="s">
        <v>523</v>
      </c>
      <c r="F51" s="23" t="s">
        <v>1</v>
      </c>
      <c r="G51" s="23" t="s">
        <v>33</v>
      </c>
      <c r="H51" s="23" t="s">
        <v>334</v>
      </c>
      <c r="I51" s="3" t="s">
        <v>335</v>
      </c>
      <c r="J51" s="55" t="s">
        <v>3</v>
      </c>
      <c r="K51" s="73" t="str">
        <f>HYPERLINK("mailto:"&amp;VLOOKUP(L51,'CONCAT Codes'!$A$14:$G$26,5,FALSE)&amp;"?subject="&amp;_xlfn.CONCAT(C51," - APPLICANT for ",A51)&amp;"&amp;cc="&amp;'CONCAT Codes'!$A$32&amp;"&amp;body="&amp;D51&amp;"%0A%0APlease see my resume and bio for the above tour.","Click HERE to apply")</f>
        <v>Click HERE to apply</v>
      </c>
      <c r="L51" s="56" t="s">
        <v>267</v>
      </c>
    </row>
    <row r="52" spans="1:14" ht="54.65" customHeight="1">
      <c r="A52" s="1" t="s">
        <v>510</v>
      </c>
      <c r="B52" s="23" t="s">
        <v>37</v>
      </c>
      <c r="C52" s="23" t="s">
        <v>331</v>
      </c>
      <c r="D52" s="15" t="s">
        <v>529</v>
      </c>
      <c r="E52" s="24" t="s">
        <v>524</v>
      </c>
      <c r="F52" s="23" t="s">
        <v>1</v>
      </c>
      <c r="G52" s="23" t="s">
        <v>28</v>
      </c>
      <c r="H52" s="23" t="s">
        <v>334</v>
      </c>
      <c r="I52" s="3" t="s">
        <v>335</v>
      </c>
      <c r="J52" s="55" t="s">
        <v>3</v>
      </c>
      <c r="K52" s="73" t="str">
        <f>HYPERLINK("mailto:"&amp;VLOOKUP(L52,'CONCAT Codes'!$A$14:$G$26,5,FALSE)&amp;"?subject="&amp;_xlfn.CONCAT(C52," - APPLICANT for ",A52)&amp;"&amp;cc="&amp;'CONCAT Codes'!$A$32&amp;"&amp;body="&amp;D52&amp;"%0A%0APlease see my resume and bio for the above tour.","Click HERE to apply")</f>
        <v>Click HERE to apply</v>
      </c>
      <c r="L52" s="56" t="s">
        <v>267</v>
      </c>
    </row>
    <row r="53" spans="1:14" ht="54.65" customHeight="1">
      <c r="A53" s="1" t="s">
        <v>511</v>
      </c>
      <c r="B53" s="23" t="s">
        <v>37</v>
      </c>
      <c r="C53" s="23" t="s">
        <v>331</v>
      </c>
      <c r="D53" s="15" t="s">
        <v>512</v>
      </c>
      <c r="E53" s="24" t="s">
        <v>525</v>
      </c>
      <c r="F53" s="23" t="s">
        <v>1</v>
      </c>
      <c r="G53" s="23" t="s">
        <v>33</v>
      </c>
      <c r="H53" s="23" t="s">
        <v>334</v>
      </c>
      <c r="I53" s="3" t="s">
        <v>335</v>
      </c>
      <c r="J53" s="55" t="s">
        <v>3</v>
      </c>
      <c r="K53" s="73" t="str">
        <f>HYPERLINK("mailto:"&amp;VLOOKUP(L53,'CONCAT Codes'!$A$14:$G$26,5,FALSE)&amp;"?subject="&amp;_xlfn.CONCAT(C53," - APPLICANT for ",A53)&amp;"&amp;cc="&amp;'CONCAT Codes'!$A$32&amp;"&amp;body="&amp;D53&amp;"%0A%0APlease see my resume and bio for the above tour.","Click HERE to apply")</f>
        <v>Click HERE to apply</v>
      </c>
      <c r="L53" s="56" t="s">
        <v>267</v>
      </c>
    </row>
    <row r="54" spans="1:14" ht="54.65" customHeight="1">
      <c r="A54" s="1" t="s">
        <v>513</v>
      </c>
      <c r="B54" s="23" t="s">
        <v>37</v>
      </c>
      <c r="C54" s="23" t="s">
        <v>331</v>
      </c>
      <c r="D54" s="15" t="s">
        <v>514</v>
      </c>
      <c r="E54" s="24" t="s">
        <v>526</v>
      </c>
      <c r="F54" s="23" t="s">
        <v>1</v>
      </c>
      <c r="G54" s="23" t="s">
        <v>33</v>
      </c>
      <c r="H54" s="23" t="s">
        <v>334</v>
      </c>
      <c r="I54" s="3" t="s">
        <v>335</v>
      </c>
      <c r="J54" s="55" t="s">
        <v>3</v>
      </c>
      <c r="K54" s="73" t="str">
        <f>HYPERLINK("mailto:"&amp;VLOOKUP(L54,'CONCAT Codes'!$A$14:$G$26,5,FALSE)&amp;"?subject="&amp;_xlfn.CONCAT(C54," - APPLICANT for ",A54)&amp;"&amp;cc="&amp;'CONCAT Codes'!$A$32&amp;"&amp;body="&amp;D54&amp;"%0A%0APlease see my resume and bio for the above tour.","Click HERE to apply")</f>
        <v>Click HERE to apply</v>
      </c>
      <c r="L54" s="56" t="s">
        <v>267</v>
      </c>
    </row>
    <row r="55" spans="1:14" ht="79.5" customHeight="1">
      <c r="A55" s="1" t="s">
        <v>515</v>
      </c>
      <c r="B55" s="23" t="s">
        <v>37</v>
      </c>
      <c r="C55" s="23" t="s">
        <v>331</v>
      </c>
      <c r="D55" s="15" t="s">
        <v>416</v>
      </c>
      <c r="E55" s="24" t="s">
        <v>527</v>
      </c>
      <c r="F55" s="23" t="s">
        <v>1</v>
      </c>
      <c r="G55" s="23" t="s">
        <v>33</v>
      </c>
      <c r="H55" s="23" t="s">
        <v>334</v>
      </c>
      <c r="I55" s="3" t="s">
        <v>335</v>
      </c>
      <c r="J55" s="55" t="s">
        <v>3</v>
      </c>
      <c r="K55" s="73" t="str">
        <f>HYPERLINK("mailto:"&amp;VLOOKUP(L55,'CONCAT Codes'!$A$14:$G$26,5,FALSE)&amp;"?subject="&amp;_xlfn.CONCAT(C55," - APPLICANT for ",A55)&amp;"&amp;cc="&amp;'CONCAT Codes'!$A$32&amp;"&amp;body="&amp;D55&amp;"%0A%0APlease see my resume and bio for the above tour.","Click HERE to apply")</f>
        <v>Click HERE to apply</v>
      </c>
      <c r="L55" s="56" t="s">
        <v>267</v>
      </c>
    </row>
    <row r="56" spans="1:14" ht="409.5">
      <c r="A56" s="1" t="s">
        <v>555</v>
      </c>
      <c r="B56" s="23" t="s">
        <v>42</v>
      </c>
      <c r="C56" s="23" t="s">
        <v>358</v>
      </c>
      <c r="D56" s="15" t="s">
        <v>556</v>
      </c>
      <c r="E56" s="24" t="s">
        <v>580</v>
      </c>
      <c r="F56" s="23" t="s">
        <v>26</v>
      </c>
      <c r="G56" s="23" t="s">
        <v>212</v>
      </c>
      <c r="H56" s="23" t="s">
        <v>385</v>
      </c>
      <c r="I56" s="3" t="s">
        <v>194</v>
      </c>
      <c r="J56" s="55" t="s">
        <v>3</v>
      </c>
      <c r="K56" s="73" t="str">
        <f>HYPERLINK("mailto:"&amp;VLOOKUP(L56,'CONCAT Codes'!$A$14:$G$26,5,FALSE)&amp;"?subject="&amp;_xlfn.CONCAT(C56," - APPLICANT for ",A56)&amp;"&amp;cc="&amp;'CONCAT Codes'!$A$32&amp;"&amp;body="&amp;D56&amp;"%0A%0APlease see my resume and bio for the above tour.","Click HERE to apply")</f>
        <v>Click HERE to apply</v>
      </c>
      <c r="L56" s="56" t="s">
        <v>60</v>
      </c>
      <c r="M56" s="91"/>
      <c r="N56" s="91"/>
    </row>
    <row r="57" spans="1:14" ht="54.65" customHeight="1">
      <c r="A57" s="80" t="s">
        <v>717</v>
      </c>
      <c r="B57" s="81" t="s">
        <v>718</v>
      </c>
      <c r="C57" s="81" t="s">
        <v>719</v>
      </c>
      <c r="D57" s="82" t="s">
        <v>720</v>
      </c>
      <c r="E57" s="83" t="s">
        <v>733</v>
      </c>
      <c r="F57" s="81" t="s">
        <v>16</v>
      </c>
      <c r="G57" s="81" t="s">
        <v>721</v>
      </c>
      <c r="H57" s="81" t="s">
        <v>722</v>
      </c>
      <c r="I57" s="84" t="s">
        <v>194</v>
      </c>
      <c r="J57" s="94" t="s">
        <v>3</v>
      </c>
      <c r="K57" s="73" t="str">
        <f>HYPERLINK("mailto:"&amp;VLOOKUP(L57,'CONCAT Codes'!$A$14:$G$26,5,FALSE)&amp;"?subject="&amp;_xlfn.CONCAT(C57," - APPLICANT for ",A57)&amp;"&amp;cc="&amp;'CONCAT Codes'!$A$32&amp;"&amp;body="&amp;D57&amp;"%0A%0APlease see my resume and bio for the above tour.","Click HERE to apply")</f>
        <v>Click HERE to apply</v>
      </c>
      <c r="L57" s="56" t="s">
        <v>76</v>
      </c>
      <c r="M57" s="92"/>
      <c r="N57" s="91"/>
    </row>
    <row r="58" spans="1:14" ht="54.65" customHeight="1">
      <c r="A58" s="1" t="s">
        <v>689</v>
      </c>
      <c r="B58" s="23" t="s">
        <v>6</v>
      </c>
      <c r="C58" s="23" t="s">
        <v>690</v>
      </c>
      <c r="D58" s="15" t="s">
        <v>691</v>
      </c>
      <c r="E58" s="24" t="s">
        <v>710</v>
      </c>
      <c r="F58" s="23" t="s">
        <v>1</v>
      </c>
      <c r="G58" s="23" t="s">
        <v>40</v>
      </c>
      <c r="H58" s="23" t="s">
        <v>692</v>
      </c>
      <c r="I58" s="3" t="s">
        <v>14</v>
      </c>
      <c r="J58" s="55" t="s">
        <v>3</v>
      </c>
      <c r="K58" s="73" t="str">
        <f>HYPERLINK("mailto:"&amp;VLOOKUP(L58,'CONCAT Codes'!$A$14:$G$26,5,FALSE)&amp;"?subject="&amp;_xlfn.CONCAT(C58," - APPLICANT for ",A58)&amp;"&amp;cc="&amp;'CONCAT Codes'!$A$32&amp;"&amp;body="&amp;D58&amp;"%0A%0APlease see my resume and bio for the above tour.","Click HERE to apply")</f>
        <v>Click HERE to apply</v>
      </c>
      <c r="L58" s="56" t="s">
        <v>60</v>
      </c>
      <c r="M58" s="92"/>
      <c r="N58" s="91"/>
    </row>
    <row r="59" spans="1:14" ht="54.65" customHeight="1">
      <c r="A59" s="1" t="s">
        <v>582</v>
      </c>
      <c r="B59" s="23" t="s">
        <v>42</v>
      </c>
      <c r="C59" s="23" t="s">
        <v>583</v>
      </c>
      <c r="D59" s="15" t="s">
        <v>584</v>
      </c>
      <c r="E59" s="24" t="s">
        <v>589</v>
      </c>
      <c r="F59" s="23" t="s">
        <v>1</v>
      </c>
      <c r="G59" s="23" t="s">
        <v>585</v>
      </c>
      <c r="H59" s="23" t="s">
        <v>170</v>
      </c>
      <c r="I59" s="3" t="s">
        <v>591</v>
      </c>
      <c r="J59" s="55" t="s">
        <v>3</v>
      </c>
      <c r="K59" s="73" t="str">
        <f>HYPERLINK("mailto:"&amp;VLOOKUP(L59,'CONCAT Codes'!$A$14:$G$26,5,FALSE)&amp;"?subject="&amp;_xlfn.CONCAT(C59," - APPLICANT for ",A59)&amp;"&amp;cc="&amp;'CONCAT Codes'!$A$32&amp;"&amp;body="&amp;D59&amp;"%0A%0APlease see my resume and bio for the above tour.","Click HERE to apply")</f>
        <v>Click HERE to apply</v>
      </c>
      <c r="L59" s="56" t="s">
        <v>60</v>
      </c>
      <c r="M59" s="92"/>
      <c r="N59" s="91"/>
    </row>
    <row r="60" spans="1:14" ht="54.65" customHeight="1">
      <c r="A60" s="1" t="s">
        <v>490</v>
      </c>
      <c r="B60" s="23" t="s">
        <v>42</v>
      </c>
      <c r="C60" s="23" t="s">
        <v>491</v>
      </c>
      <c r="D60" s="15" t="s">
        <v>492</v>
      </c>
      <c r="E60" s="24" t="s">
        <v>518</v>
      </c>
      <c r="F60" s="23" t="s">
        <v>1</v>
      </c>
      <c r="G60" s="23" t="s">
        <v>493</v>
      </c>
      <c r="H60" s="23" t="s">
        <v>170</v>
      </c>
      <c r="I60" s="3" t="s">
        <v>531</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60</v>
      </c>
      <c r="M60" s="92"/>
      <c r="N60" s="91"/>
    </row>
    <row r="61" spans="1:14" ht="54.65" customHeight="1">
      <c r="A61" s="1" t="s">
        <v>398</v>
      </c>
      <c r="B61" s="23" t="s">
        <v>37</v>
      </c>
      <c r="C61" s="23" t="s">
        <v>188</v>
      </c>
      <c r="D61" s="15" t="s">
        <v>207</v>
      </c>
      <c r="E61" s="24" t="s">
        <v>411</v>
      </c>
      <c r="F61" s="23" t="s">
        <v>1</v>
      </c>
      <c r="G61" s="23" t="s">
        <v>208</v>
      </c>
      <c r="H61" s="23" t="s">
        <v>189</v>
      </c>
      <c r="I61" s="3" t="s">
        <v>190</v>
      </c>
      <c r="J61" s="55" t="s">
        <v>3</v>
      </c>
      <c r="K61" s="73" t="str">
        <f>HYPERLINK("mailto:"&amp;VLOOKUP(L61,'CONCAT Codes'!$A$14:$G$26,5,FALSE)&amp;"?subject="&amp;_xlfn.CONCAT(C61," - APPLICANT for ",A61)&amp;"&amp;cc="&amp;'CONCAT Codes'!$A$32&amp;"&amp;body="&amp;D61&amp;"%0A%0APlease see my resume and bio for the above tour.","Click HERE to apply")</f>
        <v>Click HERE to apply</v>
      </c>
      <c r="L61" s="56" t="s">
        <v>267</v>
      </c>
      <c r="M61" s="92"/>
      <c r="N61" s="91"/>
    </row>
    <row r="62" spans="1:14" ht="54.65" customHeight="1">
      <c r="A62" s="1" t="s">
        <v>399</v>
      </c>
      <c r="B62" s="23" t="s">
        <v>37</v>
      </c>
      <c r="C62" s="23" t="s">
        <v>188</v>
      </c>
      <c r="D62" s="15" t="s">
        <v>410</v>
      </c>
      <c r="E62" s="24" t="s">
        <v>409</v>
      </c>
      <c r="F62" s="23" t="s">
        <v>1</v>
      </c>
      <c r="G62" s="23" t="s">
        <v>40</v>
      </c>
      <c r="H62" s="23" t="s">
        <v>189</v>
      </c>
      <c r="I62" s="3" t="s">
        <v>190</v>
      </c>
      <c r="J62" s="55" t="s">
        <v>3</v>
      </c>
      <c r="K62" s="73" t="str">
        <f>HYPERLINK("mailto:"&amp;VLOOKUP(L62,'CONCAT Codes'!$A$14:$G$26,5,FALSE)&amp;"?subject="&amp;_xlfn.CONCAT(C62," - APPLICANT for ",A62)&amp;"&amp;cc="&amp;'CONCAT Codes'!$A$32&amp;"&amp;body="&amp;D62&amp;"%0A%0APlease see my resume and bio for the above tour.","Click HERE to apply")</f>
        <v>Click HERE to apply</v>
      </c>
      <c r="L62" s="56" t="s">
        <v>267</v>
      </c>
      <c r="M62" s="92"/>
      <c r="N62" s="91"/>
    </row>
    <row r="63" spans="1:14" ht="54.65" customHeight="1">
      <c r="A63" s="1" t="s">
        <v>400</v>
      </c>
      <c r="B63" s="23" t="s">
        <v>37</v>
      </c>
      <c r="C63" s="23" t="s">
        <v>188</v>
      </c>
      <c r="D63" s="15" t="s">
        <v>207</v>
      </c>
      <c r="E63" s="24" t="s">
        <v>412</v>
      </c>
      <c r="F63" s="23" t="s">
        <v>1</v>
      </c>
      <c r="G63" s="23" t="s">
        <v>401</v>
      </c>
      <c r="H63" s="23" t="s">
        <v>189</v>
      </c>
      <c r="I63" s="3" t="s">
        <v>190</v>
      </c>
      <c r="J63" s="55" t="s">
        <v>3</v>
      </c>
      <c r="K63" s="73" t="str">
        <f>HYPERLINK("mailto:"&amp;VLOOKUP(L63,'CONCAT Codes'!$A$14:$G$26,5,FALSE)&amp;"?subject="&amp;_xlfn.CONCAT(C63," - APPLICANT for ",A63)&amp;"&amp;cc="&amp;'CONCAT Codes'!$A$32&amp;"&amp;body="&amp;D63&amp;"%0A%0APlease see my resume and bio for the above tour.","Click HERE to apply")</f>
        <v>Click HERE to apply</v>
      </c>
      <c r="L63" s="56" t="s">
        <v>267</v>
      </c>
      <c r="M63" s="92"/>
      <c r="N63" s="91"/>
    </row>
    <row r="64" spans="1:14" ht="54.65" customHeight="1">
      <c r="A64" s="1" t="s">
        <v>646</v>
      </c>
      <c r="B64" s="23" t="s">
        <v>37</v>
      </c>
      <c r="C64" s="23" t="s">
        <v>188</v>
      </c>
      <c r="D64" s="15" t="s">
        <v>647</v>
      </c>
      <c r="E64" s="24" t="s">
        <v>697</v>
      </c>
      <c r="F64" s="23" t="s">
        <v>1</v>
      </c>
      <c r="G64" s="23" t="s">
        <v>40</v>
      </c>
      <c r="H64" s="23" t="s">
        <v>648</v>
      </c>
      <c r="I64" s="3" t="s">
        <v>190</v>
      </c>
      <c r="J64" s="55" t="s">
        <v>3</v>
      </c>
      <c r="K64" s="73" t="str">
        <f>HYPERLINK("mailto:"&amp;VLOOKUP(L64,'CONCAT Codes'!$A$14:$G$26,5,FALSE)&amp;"?subject="&amp;_xlfn.CONCAT(C64," - APPLICANT for ",A64)&amp;"&amp;cc="&amp;'CONCAT Codes'!$A$32&amp;"&amp;body="&amp;D64&amp;"%0A%0APlease see my resume and bio for the above tour.","Click HERE to apply")</f>
        <v>Click HERE to apply</v>
      </c>
      <c r="L64" s="56" t="s">
        <v>267</v>
      </c>
    </row>
    <row r="65" spans="1:12" ht="54.65" customHeight="1">
      <c r="A65" s="1" t="s">
        <v>662</v>
      </c>
      <c r="B65" s="23" t="s">
        <v>37</v>
      </c>
      <c r="C65" s="23" t="s">
        <v>663</v>
      </c>
      <c r="D65" s="15" t="s">
        <v>664</v>
      </c>
      <c r="E65" s="24" t="s">
        <v>703</v>
      </c>
      <c r="F65" s="23" t="s">
        <v>1</v>
      </c>
      <c r="G65" s="23" t="s">
        <v>665</v>
      </c>
      <c r="H65" s="23" t="s">
        <v>666</v>
      </c>
      <c r="I65" s="3" t="s">
        <v>667</v>
      </c>
      <c r="J65" s="55" t="s">
        <v>3</v>
      </c>
      <c r="K65" s="73" t="str">
        <f>HYPERLINK("mailto:"&amp;VLOOKUP(L65,'CONCAT Codes'!$A$14:$G$26,5,FALSE)&amp;"?subject="&amp;_xlfn.CONCAT(C65," - APPLICANT for ",A65)&amp;"&amp;cc="&amp;'CONCAT Codes'!$A$32&amp;"&amp;body="&amp;D65&amp;"%0A%0APlease see my resume and bio for the above tour.","Click HERE to apply")</f>
        <v>Click HERE to apply</v>
      </c>
      <c r="L65" s="56" t="s">
        <v>267</v>
      </c>
    </row>
    <row r="66" spans="1:12" ht="54.65" customHeight="1">
      <c r="A66" s="1" t="s">
        <v>668</v>
      </c>
      <c r="B66" s="23" t="s">
        <v>37</v>
      </c>
      <c r="C66" s="23" t="s">
        <v>663</v>
      </c>
      <c r="D66" s="15" t="s">
        <v>669</v>
      </c>
      <c r="E66" s="24" t="s">
        <v>704</v>
      </c>
      <c r="F66" s="23" t="s">
        <v>1</v>
      </c>
      <c r="G66" s="23" t="s">
        <v>670</v>
      </c>
      <c r="H66" s="23" t="s">
        <v>666</v>
      </c>
      <c r="I66" s="3" t="s">
        <v>667</v>
      </c>
      <c r="J66" s="55" t="s">
        <v>3</v>
      </c>
      <c r="K66" s="73" t="str">
        <f>HYPERLINK("mailto:"&amp;VLOOKUP(L66,'CONCAT Codes'!$A$14:$G$26,5,FALSE)&amp;"?subject="&amp;_xlfn.CONCAT(C66," - APPLICANT for ",A66)&amp;"&amp;cc="&amp;'CONCAT Codes'!$A$32&amp;"&amp;body="&amp;D66&amp;"%0A%0APlease see my resume and bio for the above tour.","Click HERE to apply")</f>
        <v>Click HERE to apply</v>
      </c>
      <c r="L66" s="56" t="s">
        <v>267</v>
      </c>
    </row>
    <row r="67" spans="1:12" ht="54.65" customHeight="1">
      <c r="A67" s="1" t="s">
        <v>671</v>
      </c>
      <c r="B67" s="23" t="s">
        <v>37</v>
      </c>
      <c r="C67" s="23" t="s">
        <v>672</v>
      </c>
      <c r="D67" s="15" t="s">
        <v>673</v>
      </c>
      <c r="E67" s="24" t="s">
        <v>705</v>
      </c>
      <c r="F67" s="23" t="s">
        <v>1</v>
      </c>
      <c r="G67" s="23" t="s">
        <v>674</v>
      </c>
      <c r="H67" s="23" t="s">
        <v>666</v>
      </c>
      <c r="I67" s="3" t="s">
        <v>667</v>
      </c>
      <c r="J67" s="55" t="s">
        <v>3</v>
      </c>
      <c r="K67" s="73" t="str">
        <f>HYPERLINK("mailto:"&amp;VLOOKUP(L67,'CONCAT Codes'!$A$14:$G$26,5,FALSE)&amp;"?subject="&amp;_xlfn.CONCAT(C67," - APPLICANT for ",A67)&amp;"&amp;cc="&amp;'CONCAT Codes'!$A$32&amp;"&amp;body="&amp;D67&amp;"%0A%0APlease see my resume and bio for the above tour.","Click HERE to apply")</f>
        <v>Click HERE to apply</v>
      </c>
      <c r="L67" s="56" t="s">
        <v>267</v>
      </c>
    </row>
    <row r="68" spans="1:12" ht="54.65" customHeight="1">
      <c r="A68" s="1" t="s">
        <v>675</v>
      </c>
      <c r="B68" s="23" t="s">
        <v>37</v>
      </c>
      <c r="C68" s="23" t="s">
        <v>663</v>
      </c>
      <c r="D68" s="15" t="s">
        <v>676</v>
      </c>
      <c r="E68" s="24" t="s">
        <v>706</v>
      </c>
      <c r="F68" s="23" t="s">
        <v>1</v>
      </c>
      <c r="G68" s="23" t="s">
        <v>677</v>
      </c>
      <c r="H68" s="23" t="s">
        <v>666</v>
      </c>
      <c r="I68" s="3" t="s">
        <v>667</v>
      </c>
      <c r="J68" s="55" t="s">
        <v>3</v>
      </c>
      <c r="K68" s="73" t="str">
        <f>HYPERLINK("mailto:"&amp;VLOOKUP(L68,'CONCAT Codes'!$A$14:$G$26,5,FALSE)&amp;"?subject="&amp;_xlfn.CONCAT(C68," - APPLICANT for ",A68)&amp;"&amp;cc="&amp;'CONCAT Codes'!$A$32&amp;"&amp;body="&amp;D68&amp;"%0A%0APlease see my resume and bio for the above tour.","Click HERE to apply")</f>
        <v>Click HERE to apply</v>
      </c>
      <c r="L68" s="56" t="s">
        <v>267</v>
      </c>
    </row>
    <row r="69" spans="1:12" ht="54.65" customHeight="1">
      <c r="A69" s="1" t="s">
        <v>678</v>
      </c>
      <c r="B69" s="23" t="s">
        <v>37</v>
      </c>
      <c r="C69" s="23" t="s">
        <v>672</v>
      </c>
      <c r="D69" s="15" t="s">
        <v>679</v>
      </c>
      <c r="E69" s="24" t="s">
        <v>707</v>
      </c>
      <c r="F69" s="23" t="s">
        <v>1</v>
      </c>
      <c r="G69" s="23" t="s">
        <v>680</v>
      </c>
      <c r="H69" s="23" t="s">
        <v>666</v>
      </c>
      <c r="I69" s="3" t="s">
        <v>667</v>
      </c>
      <c r="J69" s="55" t="s">
        <v>3</v>
      </c>
      <c r="K69" s="73" t="str">
        <f>HYPERLINK("mailto:"&amp;VLOOKUP(L69,'CONCAT Codes'!$A$14:$G$26,5,FALSE)&amp;"?subject="&amp;_xlfn.CONCAT(C69," - APPLICANT for ",A69)&amp;"&amp;cc="&amp;'CONCAT Codes'!$A$32&amp;"&amp;body="&amp;D69&amp;"%0A%0APlease see my resume and bio for the above tour.","Click HERE to apply")</f>
        <v>Click HERE to apply</v>
      </c>
      <c r="L69" s="56" t="s">
        <v>267</v>
      </c>
    </row>
    <row r="70" spans="1:12" ht="54.65" customHeight="1">
      <c r="A70" s="1" t="s">
        <v>415</v>
      </c>
      <c r="B70" s="23" t="s">
        <v>37</v>
      </c>
      <c r="C70" s="23" t="s">
        <v>169</v>
      </c>
      <c r="D70" s="15" t="s">
        <v>416</v>
      </c>
      <c r="E70" s="24" t="s">
        <v>421</v>
      </c>
      <c r="F70" s="23" t="s">
        <v>1</v>
      </c>
      <c r="G70" s="23" t="s">
        <v>163</v>
      </c>
      <c r="H70" s="23" t="s">
        <v>417</v>
      </c>
      <c r="I70" s="3" t="s">
        <v>418</v>
      </c>
      <c r="J70" s="55" t="s">
        <v>3</v>
      </c>
      <c r="K70" s="73" t="str">
        <f>HYPERLINK("mailto:"&amp;VLOOKUP(L70,'CONCAT Codes'!$A$14:$G$26,5,FALSE)&amp;"?subject="&amp;_xlfn.CONCAT(C70," - APPLICANT for ",A70)&amp;"&amp;cc="&amp;'CONCAT Codes'!$A$32&amp;"&amp;body="&amp;D70&amp;"%0A%0APlease see my resume and bio for the above tour.","Click HERE to apply")</f>
        <v>Click HERE to apply</v>
      </c>
      <c r="L70" s="56" t="s">
        <v>267</v>
      </c>
    </row>
    <row r="71" spans="1:12" ht="54.65" customHeight="1">
      <c r="A71" s="1" t="s">
        <v>407</v>
      </c>
      <c r="B71" s="23" t="s">
        <v>37</v>
      </c>
      <c r="C71" s="23" t="s">
        <v>298</v>
      </c>
      <c r="D71" s="15" t="s">
        <v>408</v>
      </c>
      <c r="E71" s="24" t="s">
        <v>413</v>
      </c>
      <c r="F71" s="23" t="s">
        <v>1</v>
      </c>
      <c r="G71" s="23" t="s">
        <v>40</v>
      </c>
      <c r="H71" s="23" t="s">
        <v>299</v>
      </c>
      <c r="I71" s="3" t="s">
        <v>300</v>
      </c>
      <c r="J71" s="55" t="s">
        <v>3</v>
      </c>
      <c r="K71" s="73" t="str">
        <f>HYPERLINK("mailto:"&amp;VLOOKUP(L71,'CONCAT Codes'!$A$14:$G$26,5,FALSE)&amp;"?subject="&amp;_xlfn.CONCAT(C71," - APPLICANT for ",A71)&amp;"&amp;cc="&amp;'CONCAT Codes'!$A$32&amp;"&amp;body="&amp;D71&amp;"%0A%0APlease see my resume and bio for the above tour.","Click HERE to apply")</f>
        <v>Click HERE to apply</v>
      </c>
      <c r="L71" s="56" t="s">
        <v>267</v>
      </c>
    </row>
    <row r="72" spans="1:12" ht="54.65" customHeight="1">
      <c r="A72" s="1" t="s">
        <v>547</v>
      </c>
      <c r="B72" s="23" t="s">
        <v>37</v>
      </c>
      <c r="C72" s="23" t="s">
        <v>548</v>
      </c>
      <c r="D72" s="15" t="s">
        <v>549</v>
      </c>
      <c r="E72" s="24" t="s">
        <v>579</v>
      </c>
      <c r="F72" s="23" t="s">
        <v>1</v>
      </c>
      <c r="G72" s="23" t="s">
        <v>326</v>
      </c>
      <c r="H72" s="23" t="s">
        <v>550</v>
      </c>
      <c r="I72" s="3" t="s">
        <v>551</v>
      </c>
      <c r="J72" s="55" t="s">
        <v>3</v>
      </c>
      <c r="K72" s="73" t="str">
        <f>HYPERLINK("mailto:"&amp;VLOOKUP(L72,'CONCAT Codes'!$A$14:$G$26,5,FALSE)&amp;"?subject="&amp;_xlfn.CONCAT(C72," - APPLICANT for ",A72)&amp;"&amp;cc="&amp;'CONCAT Codes'!$A$32&amp;"&amp;body="&amp;D72&amp;"%0A%0APlease see my resume and bio for the above tour.","Click HERE to apply")</f>
        <v>Click HERE to apply</v>
      </c>
      <c r="L72" s="56" t="s">
        <v>267</v>
      </c>
    </row>
    <row r="73" spans="1:12" ht="54.65" customHeight="1">
      <c r="A73" s="1" t="s">
        <v>552</v>
      </c>
      <c r="B73" s="23" t="s">
        <v>37</v>
      </c>
      <c r="C73" s="23" t="s">
        <v>548</v>
      </c>
      <c r="D73" s="15" t="s">
        <v>553</v>
      </c>
      <c r="E73" s="24" t="s">
        <v>581</v>
      </c>
      <c r="F73" s="23" t="s">
        <v>1</v>
      </c>
      <c r="G73" s="23" t="s">
        <v>28</v>
      </c>
      <c r="H73" s="23" t="s">
        <v>550</v>
      </c>
      <c r="I73" s="3" t="s">
        <v>551</v>
      </c>
      <c r="J73" s="55" t="s">
        <v>3</v>
      </c>
      <c r="K73" s="73" t="str">
        <f>HYPERLINK("mailto:"&amp;VLOOKUP(L73,'CONCAT Codes'!$A$14:$G$26,5,FALSE)&amp;"?subject="&amp;_xlfn.CONCAT(C73," - APPLICANT for ",A73)&amp;"&amp;cc="&amp;'CONCAT Codes'!$A$32&amp;"&amp;body="&amp;D73&amp;"%0A%0APlease see my resume and bio for the above tour.","Click HERE to apply")</f>
        <v>Click HERE to apply</v>
      </c>
      <c r="L73" s="56" t="s">
        <v>267</v>
      </c>
    </row>
    <row r="74" spans="1:12" ht="54.65" customHeight="1">
      <c r="A74" s="1" t="s">
        <v>554</v>
      </c>
      <c r="B74" s="23" t="s">
        <v>37</v>
      </c>
      <c r="C74" s="23" t="s">
        <v>548</v>
      </c>
      <c r="D74" s="15" t="s">
        <v>569</v>
      </c>
      <c r="E74" s="24" t="s">
        <v>572</v>
      </c>
      <c r="F74" s="23" t="s">
        <v>1</v>
      </c>
      <c r="G74" s="23" t="s">
        <v>29</v>
      </c>
      <c r="H74" s="23" t="s">
        <v>550</v>
      </c>
      <c r="I74" s="3" t="s">
        <v>551</v>
      </c>
      <c r="J74" s="55" t="s">
        <v>3</v>
      </c>
      <c r="K74" s="73" t="str">
        <f>HYPERLINK("mailto:"&amp;VLOOKUP(L74,'CONCAT Codes'!$A$14:$G$26,5,FALSE)&amp;"?subject="&amp;_xlfn.CONCAT(C74," - APPLICANT for ",A74)&amp;"&amp;cc="&amp;'CONCAT Codes'!$A$32&amp;"&amp;body="&amp;D74&amp;"%0A%0APlease see my resume and bio for the above tour.","Click HERE to apply")</f>
        <v>Click HERE to apply</v>
      </c>
      <c r="L74" s="56" t="s">
        <v>267</v>
      </c>
    </row>
    <row r="75" spans="1:12" ht="54.65" customHeight="1">
      <c r="A75" s="1" t="s">
        <v>597</v>
      </c>
      <c r="B75" s="23" t="s">
        <v>37</v>
      </c>
      <c r="C75" s="23" t="s">
        <v>548</v>
      </c>
      <c r="D75" s="15" t="s">
        <v>549</v>
      </c>
      <c r="E75" s="24" t="s">
        <v>608</v>
      </c>
      <c r="F75" s="23" t="s">
        <v>1</v>
      </c>
      <c r="G75" s="23" t="s">
        <v>326</v>
      </c>
      <c r="H75" s="23" t="s">
        <v>550</v>
      </c>
      <c r="I75" s="3" t="s">
        <v>551</v>
      </c>
      <c r="J75" s="55" t="s">
        <v>3</v>
      </c>
      <c r="K75" s="73" t="str">
        <f>HYPERLINK("mailto:"&amp;VLOOKUP(L75,'CONCAT Codes'!$A$14:$G$26,5,FALSE)&amp;"?subject="&amp;_xlfn.CONCAT(C75," - APPLICANT for ",A75)&amp;"&amp;cc="&amp;'CONCAT Codes'!$A$32&amp;"&amp;body="&amp;D75&amp;"%0A%0APlease see my resume and bio for the above tour.","Click HERE to apply")</f>
        <v>Click HERE to apply</v>
      </c>
      <c r="L75" s="56" t="s">
        <v>267</v>
      </c>
    </row>
    <row r="76" spans="1:12" ht="54.65" customHeight="1">
      <c r="A76" s="1" t="s">
        <v>213</v>
      </c>
      <c r="B76" s="23" t="s">
        <v>37</v>
      </c>
      <c r="C76" s="23" t="s">
        <v>177</v>
      </c>
      <c r="D76" s="15" t="s">
        <v>214</v>
      </c>
      <c r="E76" s="24" t="s">
        <v>216</v>
      </c>
      <c r="F76" s="23" t="s">
        <v>1</v>
      </c>
      <c r="G76" s="23" t="s">
        <v>160</v>
      </c>
      <c r="H76" s="23" t="s">
        <v>215</v>
      </c>
      <c r="I76" s="3" t="s">
        <v>34</v>
      </c>
      <c r="J76" s="55" t="s">
        <v>3</v>
      </c>
      <c r="K76" s="73" t="str">
        <f>HYPERLINK("mailto:"&amp;VLOOKUP(L76,'CONCAT Codes'!$A$14:$G$26,5,FALSE)&amp;"?subject="&amp;_xlfn.CONCAT(C76," - APPLICANT for ",A76)&amp;"&amp;cc="&amp;'CONCAT Codes'!$A$32&amp;"&amp;body="&amp;D76&amp;"%0A%0APlease see my resume and bio for the above tour.","Click HERE to apply")</f>
        <v>Click HERE to apply</v>
      </c>
      <c r="L76" s="56" t="s">
        <v>267</v>
      </c>
    </row>
    <row r="77" spans="1:12" ht="54.65" customHeight="1">
      <c r="A77" s="1" t="s">
        <v>292</v>
      </c>
      <c r="B77" s="23" t="s">
        <v>42</v>
      </c>
      <c r="C77" s="23" t="s">
        <v>195</v>
      </c>
      <c r="D77" s="15" t="s">
        <v>293</v>
      </c>
      <c r="E77" s="24" t="s">
        <v>295</v>
      </c>
      <c r="F77" s="23" t="s">
        <v>26</v>
      </c>
      <c r="G77" s="23" t="s">
        <v>294</v>
      </c>
      <c r="H77" s="23" t="s">
        <v>217</v>
      </c>
      <c r="I77" s="3" t="s">
        <v>34</v>
      </c>
      <c r="J77" s="55" t="s">
        <v>3</v>
      </c>
      <c r="K77" s="73" t="str">
        <f>HYPERLINK("mailto:"&amp;VLOOKUP(L77,'CONCAT Codes'!$A$14:$G$26,5,FALSE)&amp;"?subject="&amp;_xlfn.CONCAT(C77," - APPLICANT for ",A77)&amp;"&amp;cc="&amp;'CONCAT Codes'!$A$32&amp;"&amp;body="&amp;D77&amp;"%0A%0APlease see my resume and bio for the above tour.","Click HERE to apply")</f>
        <v>Click HERE to apply</v>
      </c>
      <c r="L77" s="56" t="s">
        <v>60</v>
      </c>
    </row>
    <row r="78" spans="1:12" ht="54.65" customHeight="1">
      <c r="A78" s="1" t="s">
        <v>321</v>
      </c>
      <c r="B78" s="23" t="s">
        <v>6</v>
      </c>
      <c r="C78" s="23" t="s">
        <v>154</v>
      </c>
      <c r="D78" s="15" t="s">
        <v>322</v>
      </c>
      <c r="E78" s="24" t="s">
        <v>327</v>
      </c>
      <c r="F78" s="23" t="s">
        <v>1</v>
      </c>
      <c r="G78" s="23" t="s">
        <v>323</v>
      </c>
      <c r="H78" s="23" t="s">
        <v>155</v>
      </c>
      <c r="I78" s="3" t="s">
        <v>34</v>
      </c>
      <c r="J78" s="55" t="s">
        <v>3</v>
      </c>
      <c r="K78" s="73" t="str">
        <f>HYPERLINK("mailto:"&amp;VLOOKUP(L78,'CONCAT Codes'!$A$14:$G$26,5,FALSE)&amp;"?subject="&amp;_xlfn.CONCAT(C78," - APPLICANT for ",A78)&amp;"&amp;cc="&amp;'CONCAT Codes'!$A$32&amp;"&amp;body="&amp;D78&amp;"%0A%0APlease see my resume and bio for the above tour.","Click HERE to apply")</f>
        <v>Click HERE to apply</v>
      </c>
      <c r="L78" s="75" t="s">
        <v>60</v>
      </c>
    </row>
    <row r="79" spans="1:12" ht="54.65" customHeight="1">
      <c r="A79" s="1" t="s">
        <v>324</v>
      </c>
      <c r="B79" s="23" t="s">
        <v>6</v>
      </c>
      <c r="C79" s="23" t="s">
        <v>154</v>
      </c>
      <c r="D79" s="15" t="s">
        <v>325</v>
      </c>
      <c r="E79" s="24" t="s">
        <v>328</v>
      </c>
      <c r="F79" s="23" t="s">
        <v>26</v>
      </c>
      <c r="G79" s="23" t="s">
        <v>326</v>
      </c>
      <c r="H79" s="23" t="s">
        <v>155</v>
      </c>
      <c r="I79" s="3" t="s">
        <v>34</v>
      </c>
      <c r="J79" s="55" t="s">
        <v>3</v>
      </c>
      <c r="K79" s="73" t="str">
        <f>HYPERLINK("mailto:"&amp;VLOOKUP(L79,'CONCAT Codes'!$A$14:$G$26,5,FALSE)&amp;"?subject="&amp;_xlfn.CONCAT(C79," - APPLICANT for ",A79)&amp;"&amp;cc="&amp;'CONCAT Codes'!$A$32&amp;"&amp;body="&amp;D79&amp;"%0A%0APlease see my resume and bio for the above tour.","Click HERE to apply")</f>
        <v>Click HERE to apply</v>
      </c>
      <c r="L79" s="75" t="s">
        <v>60</v>
      </c>
    </row>
    <row r="80" spans="1:12" ht="54.65" customHeight="1">
      <c r="A80" s="1" t="s">
        <v>371</v>
      </c>
      <c r="B80" s="23" t="s">
        <v>6</v>
      </c>
      <c r="C80" s="23" t="s">
        <v>154</v>
      </c>
      <c r="D80" s="15" t="s">
        <v>162</v>
      </c>
      <c r="E80" s="24" t="s">
        <v>372</v>
      </c>
      <c r="F80" s="23" t="s">
        <v>26</v>
      </c>
      <c r="G80" s="23" t="s">
        <v>163</v>
      </c>
      <c r="H80" s="23" t="s">
        <v>155</v>
      </c>
      <c r="I80" s="3" t="s">
        <v>34</v>
      </c>
      <c r="J80" s="55" t="s">
        <v>3</v>
      </c>
      <c r="K80" s="73" t="str">
        <f>HYPERLINK("mailto:"&amp;VLOOKUP(L80,'CONCAT Codes'!$A$14:$G$26,5,FALSE)&amp;"?subject="&amp;_xlfn.CONCAT(C80," - APPLICANT for ",A80)&amp;"&amp;cc="&amp;'CONCAT Codes'!$A$32&amp;"&amp;body="&amp;D80&amp;"%0A%0APlease see my resume and bio for the above tour.","Click HERE to apply")</f>
        <v>Click HERE to apply</v>
      </c>
      <c r="L80" s="56" t="s">
        <v>60</v>
      </c>
    </row>
    <row r="81" spans="1:12" ht="54.65" customHeight="1">
      <c r="A81" s="1" t="s">
        <v>544</v>
      </c>
      <c r="B81" s="23" t="s">
        <v>6</v>
      </c>
      <c r="C81" s="23" t="s">
        <v>154</v>
      </c>
      <c r="D81" s="15" t="s">
        <v>545</v>
      </c>
      <c r="E81" s="24" t="s">
        <v>570</v>
      </c>
      <c r="F81" s="23" t="s">
        <v>1</v>
      </c>
      <c r="G81" s="23" t="s">
        <v>355</v>
      </c>
      <c r="H81" s="23" t="s">
        <v>155</v>
      </c>
      <c r="I81" s="3" t="s">
        <v>34</v>
      </c>
      <c r="J81" s="55" t="s">
        <v>3</v>
      </c>
      <c r="K81" s="73" t="str">
        <f>HYPERLINK("mailto:"&amp;VLOOKUP(L81,'CONCAT Codes'!$A$14:$G$26,5,FALSE)&amp;"?subject="&amp;_xlfn.CONCAT(C81," - APPLICANT for ",A81)&amp;"&amp;cc="&amp;'CONCAT Codes'!$A$32&amp;"&amp;body="&amp;D81&amp;"%0A%0APlease see my resume and bio for the above tour.","Click HERE to apply")</f>
        <v>Click HERE to apply</v>
      </c>
      <c r="L81" s="56" t="s">
        <v>60</v>
      </c>
    </row>
    <row r="82" spans="1:12" ht="54.65" customHeight="1">
      <c r="A82" s="1" t="s">
        <v>546</v>
      </c>
      <c r="B82" s="23" t="s">
        <v>6</v>
      </c>
      <c r="C82" s="23" t="s">
        <v>154</v>
      </c>
      <c r="D82" s="15" t="s">
        <v>381</v>
      </c>
      <c r="E82" s="24" t="s">
        <v>571</v>
      </c>
      <c r="F82" s="23" t="s">
        <v>1</v>
      </c>
      <c r="G82" s="23" t="s">
        <v>329</v>
      </c>
      <c r="H82" s="23" t="s">
        <v>155</v>
      </c>
      <c r="I82" s="3" t="s">
        <v>34</v>
      </c>
      <c r="J82" s="55" t="s">
        <v>3</v>
      </c>
      <c r="K82" s="73" t="str">
        <f>HYPERLINK("mailto:"&amp;VLOOKUP(L82,'CONCAT Codes'!$A$14:$G$26,5,FALSE)&amp;"?subject="&amp;_xlfn.CONCAT(C82," - APPLICANT for ",A82)&amp;"&amp;cc="&amp;'CONCAT Codes'!$A$32&amp;"&amp;body="&amp;D82&amp;"%0A%0APlease see my resume and bio for the above tour.","Click HERE to apply")</f>
        <v>Click HERE to apply</v>
      </c>
      <c r="L82" s="56" t="s">
        <v>60</v>
      </c>
    </row>
    <row r="83" spans="1:12" ht="54.65" customHeight="1">
      <c r="A83" s="95" t="s">
        <v>614</v>
      </c>
      <c r="B83" s="97" t="s">
        <v>37</v>
      </c>
      <c r="C83" s="97" t="s">
        <v>615</v>
      </c>
      <c r="D83" s="95" t="s">
        <v>616</v>
      </c>
      <c r="E83" s="97" t="s">
        <v>622</v>
      </c>
      <c r="F83" s="97" t="s">
        <v>1</v>
      </c>
      <c r="G83" s="97" t="s">
        <v>617</v>
      </c>
      <c r="H83" s="97" t="s">
        <v>618</v>
      </c>
      <c r="I83" s="104" t="s">
        <v>34</v>
      </c>
      <c r="J83" s="97" t="s">
        <v>3</v>
      </c>
      <c r="K83" s="73" t="str">
        <f>HYPERLINK("mailto:"&amp;VLOOKUP(L83,'CONCAT Codes'!$A$14:$G$26,5,FALSE)&amp;"?subject="&amp;_xlfn.CONCAT(C83," - APPLICANT for ",A83)&amp;"&amp;cc="&amp;'CONCAT Codes'!$A$32&amp;"&amp;body="&amp;D83&amp;"%0A%0APlease see my resume and bio for the above tour.","Click HERE to apply")</f>
        <v>Click HERE to apply</v>
      </c>
      <c r="L83" s="97" t="s">
        <v>267</v>
      </c>
    </row>
    <row r="84" spans="1:12" ht="54.65" customHeight="1">
      <c r="A84" s="62" t="s">
        <v>225</v>
      </c>
      <c r="B84" s="63" t="s">
        <v>37</v>
      </c>
      <c r="C84" s="63" t="s">
        <v>169</v>
      </c>
      <c r="D84" s="62" t="s">
        <v>226</v>
      </c>
      <c r="E84" s="24" t="s">
        <v>231</v>
      </c>
      <c r="F84" s="63" t="s">
        <v>1</v>
      </c>
      <c r="G84" s="63" t="s">
        <v>227</v>
      </c>
      <c r="H84" s="63" t="s">
        <v>228</v>
      </c>
      <c r="I84" s="64" t="s">
        <v>206</v>
      </c>
      <c r="J84" s="63" t="s">
        <v>3</v>
      </c>
      <c r="K84" s="73" t="str">
        <f>HYPERLINK("mailto:"&amp;VLOOKUP(L84,'CONCAT Codes'!$A$14:$G$26,5,FALSE)&amp;"?subject="&amp;_xlfn.CONCAT(C84," - APPLICANT for ",A84)&amp;"&amp;cc="&amp;'CONCAT Codes'!$A$32&amp;"&amp;body="&amp;D84&amp;"%0A%0APlease see my resume and bio for the above tour.","Click HERE to apply")</f>
        <v>Click HERE to apply</v>
      </c>
      <c r="L84" s="63" t="s">
        <v>267</v>
      </c>
    </row>
    <row r="85" spans="1:12" ht="54.65" customHeight="1">
      <c r="A85" s="62" t="s">
        <v>229</v>
      </c>
      <c r="B85" s="63" t="s">
        <v>37</v>
      </c>
      <c r="C85" s="63" t="s">
        <v>169</v>
      </c>
      <c r="D85" s="62" t="s">
        <v>230</v>
      </c>
      <c r="E85" s="24" t="s">
        <v>232</v>
      </c>
      <c r="F85" s="63" t="s">
        <v>1</v>
      </c>
      <c r="G85" s="63" t="s">
        <v>227</v>
      </c>
      <c r="H85" s="63" t="s">
        <v>228</v>
      </c>
      <c r="I85" s="64" t="s">
        <v>206</v>
      </c>
      <c r="J85" s="63" t="s">
        <v>3</v>
      </c>
      <c r="K85" s="73" t="str">
        <f>HYPERLINK("mailto:"&amp;VLOOKUP(L85,'CONCAT Codes'!$A$14:$G$26,5,FALSE)&amp;"?subject="&amp;_xlfn.CONCAT(C85," - APPLICANT for ",A85)&amp;"&amp;cc="&amp;'CONCAT Codes'!$A$32&amp;"&amp;body="&amp;D85&amp;"%0A%0APlease see my resume and bio for the above tour.","Click HERE to apply")</f>
        <v>Click HERE to apply</v>
      </c>
      <c r="L85" s="63" t="s">
        <v>267</v>
      </c>
    </row>
    <row r="86" spans="1:12" ht="54.65" customHeight="1">
      <c r="A86" s="79" t="s">
        <v>375</v>
      </c>
      <c r="B86" s="75" t="s">
        <v>0</v>
      </c>
      <c r="C86" s="75" t="s">
        <v>376</v>
      </c>
      <c r="D86" s="79" t="s">
        <v>377</v>
      </c>
      <c r="E86" s="23" t="s">
        <v>384</v>
      </c>
      <c r="F86" s="75" t="s">
        <v>26</v>
      </c>
      <c r="G86" s="75" t="s">
        <v>41</v>
      </c>
      <c r="H86" s="75" t="s">
        <v>378</v>
      </c>
      <c r="I86" s="64" t="s">
        <v>13</v>
      </c>
      <c r="J86" s="63" t="s">
        <v>3</v>
      </c>
      <c r="K86" s="73" t="str">
        <f>HYPERLINK("mailto:"&amp;VLOOKUP(L86,'CONCAT Codes'!$A$14:$G$26,5,FALSE)&amp;"?subject="&amp;_xlfn.CONCAT(C86," - APPLICANT for ",A86)&amp;"&amp;cc="&amp;'CONCAT Codes'!$A$32&amp;"&amp;body="&amp;D86&amp;"%0A%0APlease see my resume and bio for the above tour.","Click HERE to apply")</f>
        <v>Click HERE to apply</v>
      </c>
      <c r="L86" s="75" t="s">
        <v>59</v>
      </c>
    </row>
    <row r="87" spans="1:12" ht="54.65" customHeight="1">
      <c r="A87" s="1" t="s">
        <v>379</v>
      </c>
      <c r="B87" s="23" t="s">
        <v>0</v>
      </c>
      <c r="C87" s="23" t="s">
        <v>167</v>
      </c>
      <c r="D87" s="15" t="s">
        <v>348</v>
      </c>
      <c r="E87" s="24" t="s">
        <v>382</v>
      </c>
      <c r="F87" s="23" t="s">
        <v>1</v>
      </c>
      <c r="G87" s="23" t="s">
        <v>28</v>
      </c>
      <c r="H87" s="23" t="s">
        <v>306</v>
      </c>
      <c r="I87" s="3" t="s">
        <v>13</v>
      </c>
      <c r="J87" s="55" t="s">
        <v>3</v>
      </c>
      <c r="K87" s="73" t="str">
        <f>HYPERLINK("mailto:"&amp;VLOOKUP(L87,'CONCAT Codes'!$A$14:$G$26,5,FALSE)&amp;"?subject="&amp;_xlfn.CONCAT(C87," - APPLICANT for ",A87)&amp;"&amp;cc="&amp;'CONCAT Codes'!$A$32&amp;"&amp;body="&amp;D87&amp;"%0A%0APlease see my resume and bio for the above tour.","Click HERE to apply")</f>
        <v>Click HERE to apply</v>
      </c>
      <c r="L87" s="56" t="s">
        <v>268</v>
      </c>
    </row>
    <row r="88" spans="1:12" ht="54.65" customHeight="1">
      <c r="A88" s="1" t="s">
        <v>380</v>
      </c>
      <c r="B88" s="23" t="s">
        <v>6</v>
      </c>
      <c r="C88" s="23" t="s">
        <v>38</v>
      </c>
      <c r="D88" s="15" t="s">
        <v>381</v>
      </c>
      <c r="E88" s="24" t="s">
        <v>383</v>
      </c>
      <c r="F88" s="23" t="s">
        <v>26</v>
      </c>
      <c r="G88" s="23" t="s">
        <v>291</v>
      </c>
      <c r="H88" s="23" t="s">
        <v>12</v>
      </c>
      <c r="I88" s="3" t="s">
        <v>13</v>
      </c>
      <c r="J88" s="55" t="s">
        <v>3</v>
      </c>
      <c r="K88" s="73" t="str">
        <f>HYPERLINK("mailto:"&amp;VLOOKUP(L88,'CONCAT Codes'!$A$14:$G$26,5,FALSE)&amp;"?subject="&amp;_xlfn.CONCAT(C88," - APPLICANT for ",A88)&amp;"&amp;cc="&amp;'CONCAT Codes'!$A$32&amp;"&amp;body="&amp;D88&amp;"%0A%0APlease see my resume and bio for the above tour.","Click HERE to apply")</f>
        <v>Click HERE to apply</v>
      </c>
      <c r="L88" s="56" t="s">
        <v>60</v>
      </c>
    </row>
    <row r="89" spans="1:12" ht="54.65" customHeight="1">
      <c r="A89" s="1" t="s">
        <v>444</v>
      </c>
      <c r="B89" s="23" t="s">
        <v>6</v>
      </c>
      <c r="C89" s="23" t="s">
        <v>38</v>
      </c>
      <c r="D89" s="15" t="s">
        <v>388</v>
      </c>
      <c r="E89" s="24" t="s">
        <v>445</v>
      </c>
      <c r="F89" s="23" t="s">
        <v>1</v>
      </c>
      <c r="G89" s="23" t="s">
        <v>355</v>
      </c>
      <c r="H89" s="23" t="s">
        <v>12</v>
      </c>
      <c r="I89" s="3" t="s">
        <v>13</v>
      </c>
      <c r="J89" s="55" t="s">
        <v>3</v>
      </c>
      <c r="K89" s="73" t="str">
        <f>HYPERLINK("mailto:"&amp;VLOOKUP(L89,'CONCAT Codes'!$A$14:$G$26,5,FALSE)&amp;"?subject="&amp;_xlfn.CONCAT(C89," - APPLICANT for ",A89)&amp;"&amp;cc="&amp;'CONCAT Codes'!$A$32&amp;"&amp;body="&amp;D89&amp;"%0A%0APlease see my resume and bio for the above tour.","Click HERE to apply")</f>
        <v>Click HERE to apply</v>
      </c>
      <c r="L89" s="56" t="s">
        <v>60</v>
      </c>
    </row>
    <row r="90" spans="1:12" ht="54.65" customHeight="1">
      <c r="A90" s="1" t="s">
        <v>631</v>
      </c>
      <c r="B90" s="23" t="s">
        <v>0</v>
      </c>
      <c r="C90" s="23" t="s">
        <v>290</v>
      </c>
      <c r="D90" s="15" t="s">
        <v>632</v>
      </c>
      <c r="E90" s="24" t="s">
        <v>634</v>
      </c>
      <c r="F90" s="23" t="s">
        <v>26</v>
      </c>
      <c r="G90" s="23" t="s">
        <v>28</v>
      </c>
      <c r="H90" s="23" t="s">
        <v>592</v>
      </c>
      <c r="I90" s="3" t="s">
        <v>13</v>
      </c>
      <c r="J90" s="55" t="s">
        <v>3</v>
      </c>
      <c r="K90" s="73" t="str">
        <f>HYPERLINK("mailto:"&amp;VLOOKUP(L90,'CONCAT Codes'!$A$14:$G$26,5,FALSE)&amp;"?subject="&amp;_xlfn.CONCAT(C90," - APPLICANT for ",A90)&amp;"&amp;cc="&amp;'CONCAT Codes'!$A$32&amp;"&amp;body="&amp;D90&amp;"%0A%0APlease see my resume and bio for the above tour.","Click HERE to apply")</f>
        <v>Click HERE to apply</v>
      </c>
      <c r="L90" s="56" t="s">
        <v>268</v>
      </c>
    </row>
    <row r="91" spans="1:12" ht="54.65" customHeight="1">
      <c r="A91" s="1" t="s">
        <v>693</v>
      </c>
      <c r="B91" s="23" t="s">
        <v>6</v>
      </c>
      <c r="C91" s="23" t="s">
        <v>38</v>
      </c>
      <c r="D91" s="15" t="s">
        <v>354</v>
      </c>
      <c r="E91" s="24" t="s">
        <v>711</v>
      </c>
      <c r="F91" s="23" t="s">
        <v>1</v>
      </c>
      <c r="G91" s="23" t="s">
        <v>355</v>
      </c>
      <c r="H91" s="23" t="s">
        <v>12</v>
      </c>
      <c r="I91" s="3" t="s">
        <v>13</v>
      </c>
      <c r="J91" s="55" t="s">
        <v>3</v>
      </c>
      <c r="K91" s="73" t="str">
        <f>HYPERLINK("mailto:"&amp;VLOOKUP(L91,'CONCAT Codes'!$A$14:$G$26,5,FALSE)&amp;"?subject="&amp;_xlfn.CONCAT(C91," - APPLICANT for ",A91)&amp;"&amp;cc="&amp;'CONCAT Codes'!$A$32&amp;"&amp;body="&amp;D91&amp;"%0A%0APlease see my resume and bio for the above tour.","Click HERE to apply")</f>
        <v>Click HERE to apply</v>
      </c>
      <c r="L91" s="56" t="s">
        <v>60</v>
      </c>
    </row>
    <row r="92" spans="1:12" s="50" customFormat="1" ht="54.65" customHeight="1">
      <c r="A92" s="96" t="s">
        <v>196</v>
      </c>
      <c r="B92" s="98" t="s">
        <v>17</v>
      </c>
      <c r="C92" s="98" t="s">
        <v>197</v>
      </c>
      <c r="D92" s="99" t="s">
        <v>198</v>
      </c>
      <c r="E92" s="100" t="s">
        <v>199</v>
      </c>
      <c r="F92" s="98" t="s">
        <v>16</v>
      </c>
      <c r="G92" s="98" t="s">
        <v>29</v>
      </c>
      <c r="H92" s="98" t="s">
        <v>45</v>
      </c>
      <c r="I92" s="101" t="s">
        <v>46</v>
      </c>
      <c r="J92" s="102" t="s">
        <v>3</v>
      </c>
      <c r="K92" s="73" t="str">
        <f>HYPERLINK("mailto:"&amp;VLOOKUP(L92,'CONCAT Codes'!$A$14:$G$26,5,FALSE)&amp;"?subject="&amp;_xlfn.CONCAT(C92," - APPLICANT for ",A92)&amp;"&amp;cc="&amp;'CONCAT Codes'!$A$32&amp;"&amp;body="&amp;D92&amp;"%0A%0APlease see my resume and bio for the above tour.","Click HERE to apply")</f>
        <v>Click HERE to apply</v>
      </c>
      <c r="L92" s="103" t="s">
        <v>56</v>
      </c>
    </row>
    <row r="93" spans="1:12" ht="224" customHeight="1">
      <c r="A93" s="1" t="s">
        <v>302</v>
      </c>
      <c r="B93" s="23" t="s">
        <v>6</v>
      </c>
      <c r="C93" s="23" t="s">
        <v>204</v>
      </c>
      <c r="D93" s="1" t="s">
        <v>303</v>
      </c>
      <c r="E93" s="23" t="s">
        <v>443</v>
      </c>
      <c r="F93" s="23" t="s">
        <v>26</v>
      </c>
      <c r="G93" s="23" t="s">
        <v>74</v>
      </c>
      <c r="H93" s="23" t="s">
        <v>205</v>
      </c>
      <c r="I93" s="3" t="s">
        <v>46</v>
      </c>
      <c r="J93" s="24" t="s">
        <v>3</v>
      </c>
      <c r="K93" s="73" t="str">
        <f>HYPERLINK("mailto:"&amp;VLOOKUP(L93,'CONCAT Codes'!$A$14:$G$26,5,FALSE)&amp;"?subject="&amp;_xlfn.CONCAT(C93," - APPLICANT for ",A93)&amp;"&amp;cc="&amp;'CONCAT Codes'!$A$32&amp;"&amp;body="&amp;D93&amp;"%0A%0APlease see my resume and bio for the above tour.","Click HERE to apply")</f>
        <v>Click HERE to apply</v>
      </c>
      <c r="L93" s="23" t="s">
        <v>340</v>
      </c>
    </row>
    <row r="94" spans="1:12" ht="184.5" customHeight="1">
      <c r="A94" s="1" t="s">
        <v>171</v>
      </c>
      <c r="B94" s="51" t="s">
        <v>172</v>
      </c>
      <c r="C94" s="51" t="s">
        <v>173</v>
      </c>
      <c r="D94" s="1" t="s">
        <v>174</v>
      </c>
      <c r="E94" s="51" t="s">
        <v>176</v>
      </c>
      <c r="F94" s="51" t="s">
        <v>16</v>
      </c>
      <c r="G94" s="51" t="s">
        <v>40</v>
      </c>
      <c r="H94" s="51" t="s">
        <v>175</v>
      </c>
      <c r="I94" s="3" t="s">
        <v>15</v>
      </c>
      <c r="J94" s="55" t="s">
        <v>3</v>
      </c>
      <c r="K94" s="73" t="str">
        <f>HYPERLINK("mailto:"&amp;VLOOKUP(L94,'CONCAT Codes'!$A$14:$G$26,5,FALSE)&amp;"?subject="&amp;_xlfn.CONCAT(C94," - APPLICANT for ",A94)&amp;"&amp;cc="&amp;'CONCAT Codes'!$A$32&amp;"&amp;body="&amp;D94&amp;"%0A%0APlease see my resume and bio for the above tour.","Click HERE to apply")</f>
        <v>Click HERE to apply</v>
      </c>
      <c r="L94" s="55" t="s">
        <v>76</v>
      </c>
    </row>
    <row r="95" spans="1:12" ht="54.5" customHeight="1">
      <c r="A95" s="1" t="s">
        <v>257</v>
      </c>
      <c r="B95" s="23" t="s">
        <v>42</v>
      </c>
      <c r="C95" s="23" t="s">
        <v>255</v>
      </c>
      <c r="D95" s="15" t="s">
        <v>258</v>
      </c>
      <c r="E95" s="24" t="s">
        <v>263</v>
      </c>
      <c r="F95" s="23" t="s">
        <v>1</v>
      </c>
      <c r="G95" s="23" t="s">
        <v>28</v>
      </c>
      <c r="H95" s="23" t="s">
        <v>256</v>
      </c>
      <c r="I95" s="3" t="s">
        <v>15</v>
      </c>
      <c r="J95" s="55" t="s">
        <v>3</v>
      </c>
      <c r="K95" s="73" t="str">
        <f>HYPERLINK("mailto:"&amp;VLOOKUP(L95,'CONCAT Codes'!$A$14:$G$26,5,FALSE)&amp;"?subject="&amp;_xlfn.CONCAT(C95," - APPLICANT for ",A95)&amp;"&amp;cc="&amp;'CONCAT Codes'!$A$32&amp;"&amp;body="&amp;D95&amp;"%0A%0APlease see my resume and bio for the above tour.","Click HERE to apply")</f>
        <v>Click HERE to apply</v>
      </c>
      <c r="L95" s="56" t="s">
        <v>60</v>
      </c>
    </row>
    <row r="96" spans="1:12" ht="54.65" customHeight="1">
      <c r="A96" s="1" t="s">
        <v>498</v>
      </c>
      <c r="B96" s="23" t="s">
        <v>0</v>
      </c>
      <c r="C96" s="23" t="s">
        <v>499</v>
      </c>
      <c r="D96" s="15" t="s">
        <v>450</v>
      </c>
      <c r="E96" s="24" t="s">
        <v>521</v>
      </c>
      <c r="F96" s="23" t="s">
        <v>26</v>
      </c>
      <c r="G96" s="23" t="s">
        <v>28</v>
      </c>
      <c r="H96" s="23" t="s">
        <v>35</v>
      </c>
      <c r="I96" s="3" t="s">
        <v>15</v>
      </c>
      <c r="J96" s="55" t="s">
        <v>3</v>
      </c>
      <c r="K96" s="73" t="str">
        <f>HYPERLINK("mailto:"&amp;VLOOKUP(L96,'CONCAT Codes'!$A$14:$G$26,5,FALSE)&amp;"?subject="&amp;_xlfn.CONCAT(C96," - APPLICANT for ",A96)&amp;"&amp;cc="&amp;'CONCAT Codes'!$A$32&amp;"&amp;body="&amp;D96&amp;"%0A%0APlease see my resume and bio for the above tour.","Click HERE to apply")</f>
        <v>Click HERE to apply</v>
      </c>
      <c r="L96" s="56" t="s">
        <v>268</v>
      </c>
    </row>
    <row r="97" spans="1:12" ht="54.65" customHeight="1">
      <c r="A97" s="1" t="s">
        <v>536</v>
      </c>
      <c r="B97" s="23" t="s">
        <v>0</v>
      </c>
      <c r="C97" s="23" t="s">
        <v>262</v>
      </c>
      <c r="D97" s="15" t="s">
        <v>628</v>
      </c>
      <c r="E97" s="24" t="s">
        <v>629</v>
      </c>
      <c r="F97" s="23" t="s">
        <v>26</v>
      </c>
      <c r="G97" s="23" t="s">
        <v>630</v>
      </c>
      <c r="H97" s="23" t="s">
        <v>35</v>
      </c>
      <c r="I97" s="3" t="s">
        <v>15</v>
      </c>
      <c r="J97" s="55" t="s">
        <v>3</v>
      </c>
      <c r="K97" s="73" t="str">
        <f>HYPERLINK("mailto:"&amp;VLOOKUP(L97,'CONCAT Codes'!$A$14:$G$26,5,FALSE)&amp;"?subject="&amp;_xlfn.CONCAT(C97," - APPLICANT for ",A97)&amp;"&amp;cc="&amp;'CONCAT Codes'!$A$32&amp;"&amp;body="&amp;D97&amp;"%0A%0APlease see my resume and bio for the above tour.","Click HERE to apply")</f>
        <v>Click HERE to apply</v>
      </c>
      <c r="L97" s="56" t="s">
        <v>59</v>
      </c>
    </row>
    <row r="98" spans="1:12" ht="54.65" customHeight="1">
      <c r="A98" s="1" t="s">
        <v>593</v>
      </c>
      <c r="B98" s="23" t="s">
        <v>344</v>
      </c>
      <c r="C98" s="23" t="s">
        <v>594</v>
      </c>
      <c r="D98" s="15" t="s">
        <v>595</v>
      </c>
      <c r="E98" s="24" t="s">
        <v>612</v>
      </c>
      <c r="F98" s="23" t="s">
        <v>16</v>
      </c>
      <c r="G98" s="23" t="s">
        <v>356</v>
      </c>
      <c r="H98" s="23" t="s">
        <v>596</v>
      </c>
      <c r="I98" s="3" t="s">
        <v>15</v>
      </c>
      <c r="J98" s="55" t="s">
        <v>3</v>
      </c>
      <c r="K98" s="73" t="str">
        <f>HYPERLINK("mailto:"&amp;VLOOKUP(L98,'CONCAT Codes'!$A$14:$G$26,5,FALSE)&amp;"?subject="&amp;_xlfn.CONCAT(C98," - APPLICANT for ",A98)&amp;"&amp;cc="&amp;'CONCAT Codes'!$A$32&amp;"&amp;body="&amp;D98&amp;"%0A%0APlease see my resume and bio for the above tour.","Click HERE to apply")</f>
        <v>Click HERE to apply</v>
      </c>
      <c r="L98" s="56" t="s">
        <v>76</v>
      </c>
    </row>
    <row r="99" spans="1:12" ht="54.65" customHeight="1">
      <c r="A99" s="1" t="s">
        <v>635</v>
      </c>
      <c r="B99" s="23" t="s">
        <v>0</v>
      </c>
      <c r="C99" s="23" t="s">
        <v>636</v>
      </c>
      <c r="D99" s="15" t="s">
        <v>389</v>
      </c>
      <c r="E99" s="24" t="s">
        <v>640</v>
      </c>
      <c r="F99" s="23" t="s">
        <v>26</v>
      </c>
      <c r="G99" s="23" t="s">
        <v>40</v>
      </c>
      <c r="H99" s="23" t="s">
        <v>35</v>
      </c>
      <c r="I99" s="3" t="s">
        <v>15</v>
      </c>
      <c r="J99" s="55" t="s">
        <v>3</v>
      </c>
      <c r="K99" s="73" t="str">
        <f>HYPERLINK("mailto:"&amp;VLOOKUP(L99,'CONCAT Codes'!$A$14:$G$26,5,FALSE)&amp;"?subject="&amp;_xlfn.CONCAT(C99," - APPLICANT for ",A99)&amp;"&amp;cc="&amp;'CONCAT Codes'!$A$32&amp;"&amp;body="&amp;D99&amp;"%0A%0APlease see my resume and bio for the above tour.","Click HERE to apply")</f>
        <v>Click HERE to apply</v>
      </c>
      <c r="L99" s="56" t="s">
        <v>59</v>
      </c>
    </row>
    <row r="100" spans="1:12" ht="54.65" customHeight="1">
      <c r="A100" s="1" t="s">
        <v>637</v>
      </c>
      <c r="B100" s="23" t="s">
        <v>0</v>
      </c>
      <c r="C100" s="23" t="s">
        <v>262</v>
      </c>
      <c r="D100" s="15" t="s">
        <v>638</v>
      </c>
      <c r="E100" s="24" t="s">
        <v>641</v>
      </c>
      <c r="F100" s="23" t="s">
        <v>26</v>
      </c>
      <c r="G100" s="23" t="s">
        <v>41</v>
      </c>
      <c r="H100" s="23" t="s">
        <v>35</v>
      </c>
      <c r="I100" s="3" t="s">
        <v>15</v>
      </c>
      <c r="J100" s="55" t="s">
        <v>3</v>
      </c>
      <c r="K100" s="73" t="str">
        <f>HYPERLINK("mailto:"&amp;VLOOKUP(L100,'CONCAT Codes'!$A$14:$G$26,5,FALSE)&amp;"?subject="&amp;_xlfn.CONCAT(C100," - APPLICANT for ",A100)&amp;"&amp;cc="&amp;'CONCAT Codes'!$A$32&amp;"&amp;body="&amp;D100&amp;"%0A%0APlease see my resume and bio for the above tour.","Click HERE to apply")</f>
        <v>Click HERE to apply</v>
      </c>
      <c r="L100" s="56" t="s">
        <v>59</v>
      </c>
    </row>
    <row r="101" spans="1:12" ht="54.65" customHeight="1">
      <c r="A101" s="1" t="s">
        <v>639</v>
      </c>
      <c r="B101" s="23" t="s">
        <v>0</v>
      </c>
      <c r="C101" s="23" t="s">
        <v>499</v>
      </c>
      <c r="D101" s="15" t="s">
        <v>332</v>
      </c>
      <c r="E101" s="24" t="s">
        <v>713</v>
      </c>
      <c r="F101" s="23" t="s">
        <v>1</v>
      </c>
      <c r="G101" s="23" t="s">
        <v>401</v>
      </c>
      <c r="H101" s="23" t="s">
        <v>35</v>
      </c>
      <c r="I101" s="3" t="s">
        <v>15</v>
      </c>
      <c r="J101" s="55" t="s">
        <v>3</v>
      </c>
      <c r="K101" s="73" t="str">
        <f>HYPERLINK("mailto:"&amp;VLOOKUP(L101,'CONCAT Codes'!$A$14:$G$26,5,FALSE)&amp;"?subject="&amp;_xlfn.CONCAT(C101," - APPLICANT for ",A101)&amp;"&amp;cc="&amp;'CONCAT Codes'!$A$32&amp;"&amp;body="&amp;D101&amp;"%0A%0APlease see my resume and bio for the above tour.","Click HERE to apply")</f>
        <v>Click HERE to apply</v>
      </c>
      <c r="L101" s="56" t="s">
        <v>268</v>
      </c>
    </row>
    <row r="102" spans="1:12" ht="54.65" customHeight="1">
      <c r="A102" s="1" t="s">
        <v>714</v>
      </c>
      <c r="B102" s="23" t="s">
        <v>42</v>
      </c>
      <c r="C102" s="23" t="s">
        <v>195</v>
      </c>
      <c r="D102" s="15" t="s">
        <v>218</v>
      </c>
      <c r="E102" s="24" t="s">
        <v>737</v>
      </c>
      <c r="F102" s="23" t="s">
        <v>26</v>
      </c>
      <c r="G102" s="23" t="s">
        <v>715</v>
      </c>
      <c r="H102" s="23" t="s">
        <v>716</v>
      </c>
      <c r="I102" s="3" t="s">
        <v>15</v>
      </c>
      <c r="J102" s="55" t="s">
        <v>3</v>
      </c>
      <c r="K102" s="73" t="str">
        <f>HYPERLINK("mailto:"&amp;VLOOKUP(L102,'CONCAT Codes'!$A$14:$G$26,5,FALSE)&amp;"?subject="&amp;_xlfn.CONCAT(C102," - APPLICANT for ",A102)&amp;"&amp;cc="&amp;'CONCAT Codes'!$A$32&amp;"&amp;body="&amp;D102&amp;"%0A%0APlease see my resume and bio for the above tour.","Click HERE to apply")</f>
        <v>Click HERE to apply</v>
      </c>
      <c r="L102" s="56" t="s">
        <v>60</v>
      </c>
    </row>
    <row r="103" spans="1:12" ht="54.65" customHeight="1">
      <c r="A103" s="1" t="s">
        <v>359</v>
      </c>
      <c r="B103" s="23" t="s">
        <v>10</v>
      </c>
      <c r="C103" s="23" t="s">
        <v>360</v>
      </c>
      <c r="D103" s="15" t="s">
        <v>361</v>
      </c>
      <c r="E103" s="24" t="s">
        <v>365</v>
      </c>
      <c r="F103" s="23" t="s">
        <v>1</v>
      </c>
      <c r="G103" s="23" t="s">
        <v>63</v>
      </c>
      <c r="H103" s="23" t="s">
        <v>362</v>
      </c>
      <c r="I103" s="3" t="s">
        <v>363</v>
      </c>
      <c r="J103" s="55" t="s">
        <v>3</v>
      </c>
      <c r="K103" s="73" t="str">
        <f>HYPERLINK("mailto:"&amp;VLOOKUP(L103,'CONCAT Codes'!$A$14:$G$26,5,FALSE)&amp;"?subject="&amp;_xlfn.CONCAT(C103," - APPLICANT for ",A103)&amp;"&amp;cc="&amp;'CONCAT Codes'!$A$32&amp;"&amp;body="&amp;D103&amp;"%0A%0APlease see my resume and bio for the above tour.","Click HERE to apply")</f>
        <v>Click HERE to apply</v>
      </c>
      <c r="L103" s="56" t="s">
        <v>57</v>
      </c>
    </row>
    <row r="104" spans="1:12" ht="54.65" customHeight="1">
      <c r="A104" s="62" t="s">
        <v>307</v>
      </c>
      <c r="B104" s="63" t="s">
        <v>6</v>
      </c>
      <c r="C104" s="63" t="s">
        <v>39</v>
      </c>
      <c r="D104" s="62" t="s">
        <v>308</v>
      </c>
      <c r="E104" s="24" t="s">
        <v>314</v>
      </c>
      <c r="F104" s="24" t="s">
        <v>1</v>
      </c>
      <c r="G104" s="63" t="s">
        <v>40</v>
      </c>
      <c r="H104" s="63" t="s">
        <v>4</v>
      </c>
      <c r="I104" s="64"/>
      <c r="J104" s="63" t="s">
        <v>5</v>
      </c>
      <c r="K104" s="73" t="str">
        <f>HYPERLINK("mailto:"&amp;VLOOKUP(L104,'CONCAT Codes'!$A$14:$G$26,5,FALSE)&amp;"?subject="&amp;_xlfn.CONCAT(C104," - APPLICANT for ",A104)&amp;"&amp;cc="&amp;'CONCAT Codes'!$A$32&amp;"&amp;body="&amp;D104&amp;"%0A%0APlease see my resume and bio for the above tour.","Click HERE to apply")</f>
        <v>Click HERE to apply</v>
      </c>
      <c r="L104" s="63" t="s">
        <v>58</v>
      </c>
    </row>
    <row r="105" spans="1:12" ht="54.65" customHeight="1">
      <c r="A105" s="62" t="s">
        <v>309</v>
      </c>
      <c r="B105" s="63" t="s">
        <v>6</v>
      </c>
      <c r="C105" s="63" t="s">
        <v>39</v>
      </c>
      <c r="D105" s="62" t="s">
        <v>310</v>
      </c>
      <c r="E105" s="24" t="s">
        <v>342</v>
      </c>
      <c r="F105" s="24" t="s">
        <v>1</v>
      </c>
      <c r="G105" s="63" t="s">
        <v>40</v>
      </c>
      <c r="H105" s="63" t="s">
        <v>4</v>
      </c>
      <c r="I105" s="64"/>
      <c r="J105" s="63" t="s">
        <v>5</v>
      </c>
      <c r="K105" s="73" t="str">
        <f>HYPERLINK("mailto:"&amp;VLOOKUP(L105,'CONCAT Codes'!$A$14:$G$26,5,FALSE)&amp;"?subject="&amp;_xlfn.CONCAT(C105," - APPLICANT for ",A105)&amp;"&amp;cc="&amp;'CONCAT Codes'!$A$32&amp;"&amp;body="&amp;D105&amp;"%0A%0APlease see my resume and bio for the above tour.","Click HERE to apply")</f>
        <v>Click HERE to apply</v>
      </c>
      <c r="L105" s="63" t="s">
        <v>58</v>
      </c>
    </row>
    <row r="106" spans="1:12" ht="54.65" customHeight="1">
      <c r="A106" s="62" t="s">
        <v>311</v>
      </c>
      <c r="B106" s="63" t="s">
        <v>6</v>
      </c>
      <c r="C106" s="63" t="s">
        <v>39</v>
      </c>
      <c r="D106" s="62" t="s">
        <v>312</v>
      </c>
      <c r="E106" s="24" t="s">
        <v>315</v>
      </c>
      <c r="F106" s="24" t="s">
        <v>1</v>
      </c>
      <c r="G106" s="63" t="s">
        <v>40</v>
      </c>
      <c r="H106" s="63" t="s">
        <v>4</v>
      </c>
      <c r="I106" s="64"/>
      <c r="J106" s="63" t="s">
        <v>5</v>
      </c>
      <c r="K106" s="73" t="str">
        <f>HYPERLINK("mailto:"&amp;VLOOKUP(L106,'CONCAT Codes'!$A$14:$G$26,5,FALSE)&amp;"?subject="&amp;_xlfn.CONCAT(C106," - APPLICANT for ",A106)&amp;"&amp;cc="&amp;'CONCAT Codes'!$A$32&amp;"&amp;body="&amp;D106&amp;"%0A%0APlease see my resume and bio for the above tour.","Click HERE to apply")</f>
        <v>Click HERE to apply</v>
      </c>
      <c r="L106" s="63" t="s">
        <v>58</v>
      </c>
    </row>
    <row r="107" spans="1:12" ht="54.65" customHeight="1">
      <c r="A107" s="1" t="s">
        <v>343</v>
      </c>
      <c r="B107" s="23" t="s">
        <v>344</v>
      </c>
      <c r="C107" s="23" t="s">
        <v>345</v>
      </c>
      <c r="D107" s="15" t="s">
        <v>346</v>
      </c>
      <c r="E107" s="24" t="s">
        <v>349</v>
      </c>
      <c r="F107" s="23" t="s">
        <v>16</v>
      </c>
      <c r="G107" s="23" t="s">
        <v>41</v>
      </c>
      <c r="H107" s="23" t="s">
        <v>374</v>
      </c>
      <c r="I107" s="3"/>
      <c r="J107" s="55" t="s">
        <v>347</v>
      </c>
      <c r="K107" s="73" t="str">
        <f>HYPERLINK("mailto:"&amp;VLOOKUP(L107,'CONCAT Codes'!$A$14:$G$26,5,FALSE)&amp;"?subject="&amp;_xlfn.CONCAT(C107," - APPLICANT for ",A107)&amp;"&amp;cc="&amp;'CONCAT Codes'!$A$32&amp;"&amp;body="&amp;D107&amp;"%0A%0APlease see my resume and bio for the above tour.","Click HERE to apply")</f>
        <v>Click HERE to apply</v>
      </c>
      <c r="L107" s="56" t="s">
        <v>76</v>
      </c>
    </row>
    <row r="108" spans="1:12" ht="54.65" customHeight="1">
      <c r="A108" s="1" t="s">
        <v>448</v>
      </c>
      <c r="B108" s="23" t="s">
        <v>61</v>
      </c>
      <c r="C108" s="23" t="s">
        <v>447</v>
      </c>
      <c r="D108" s="15" t="s">
        <v>348</v>
      </c>
      <c r="E108" s="24" t="s">
        <v>487</v>
      </c>
      <c r="F108" s="23" t="s">
        <v>1</v>
      </c>
      <c r="G108" s="23" t="s">
        <v>40</v>
      </c>
      <c r="H108" s="23" t="s">
        <v>4</v>
      </c>
      <c r="I108" s="3"/>
      <c r="J108" s="55" t="s">
        <v>5</v>
      </c>
      <c r="K108" s="73" t="str">
        <f>HYPERLINK("mailto:"&amp;VLOOKUP(L108,'CONCAT Codes'!$A$14:$G$26,5,FALSE)&amp;"?subject="&amp;_xlfn.CONCAT(C108," - APPLICANT for ",A108)&amp;"&amp;cc="&amp;'CONCAT Codes'!$A$32&amp;"&amp;body="&amp;D108&amp;"%0A%0APlease see my resume and bio for the above tour.","Click HERE to apply")</f>
        <v>Click HERE to apply</v>
      </c>
      <c r="L108" s="56" t="s">
        <v>58</v>
      </c>
    </row>
    <row r="109" spans="1:12" ht="54.65" customHeight="1">
      <c r="A109" s="1" t="s">
        <v>449</v>
      </c>
      <c r="B109" s="23" t="s">
        <v>61</v>
      </c>
      <c r="C109" s="23" t="s">
        <v>447</v>
      </c>
      <c r="D109" s="15" t="s">
        <v>450</v>
      </c>
      <c r="E109" s="24" t="s">
        <v>488</v>
      </c>
      <c r="F109" s="23" t="s">
        <v>1</v>
      </c>
      <c r="G109" s="23" t="s">
        <v>49</v>
      </c>
      <c r="H109" s="23" t="s">
        <v>4</v>
      </c>
      <c r="I109" s="3"/>
      <c r="J109" s="55" t="s">
        <v>5</v>
      </c>
      <c r="K109" s="73" t="str">
        <f>HYPERLINK("mailto:"&amp;VLOOKUP(L109,'CONCAT Codes'!$A$14:$G$26,5,FALSE)&amp;"?subject="&amp;_xlfn.CONCAT(C109," - APPLICANT for ",A109)&amp;"&amp;cc="&amp;'CONCAT Codes'!$A$32&amp;"&amp;body="&amp;D109&amp;"%0A%0APlease see my resume and bio for the above tour.","Click HERE to apply")</f>
        <v>Click HERE to apply</v>
      </c>
      <c r="L109" s="56" t="s">
        <v>58</v>
      </c>
    </row>
    <row r="110" spans="1:12" ht="54.65" customHeight="1">
      <c r="A110" s="1" t="s">
        <v>451</v>
      </c>
      <c r="B110" s="23" t="s">
        <v>61</v>
      </c>
      <c r="C110" s="23" t="s">
        <v>447</v>
      </c>
      <c r="D110" s="15" t="s">
        <v>452</v>
      </c>
      <c r="E110" s="24" t="s">
        <v>476</v>
      </c>
      <c r="F110" s="23" t="s">
        <v>1</v>
      </c>
      <c r="G110" s="23" t="s">
        <v>40</v>
      </c>
      <c r="H110" s="23" t="s">
        <v>4</v>
      </c>
      <c r="I110" s="3"/>
      <c r="J110" s="55" t="s">
        <v>5</v>
      </c>
      <c r="K110" s="73" t="str">
        <f>HYPERLINK("mailto:"&amp;VLOOKUP(L110,'CONCAT Codes'!$A$14:$G$26,5,FALSE)&amp;"?subject="&amp;_xlfn.CONCAT(C110," - APPLICANT for ",A110)&amp;"&amp;cc="&amp;'CONCAT Codes'!$A$32&amp;"&amp;body="&amp;D110&amp;"%0A%0APlease see my resume and bio for the above tour.","Click HERE to apply")</f>
        <v>Click HERE to apply</v>
      </c>
      <c r="L110" s="56" t="s">
        <v>58</v>
      </c>
    </row>
    <row r="111" spans="1:12" ht="54.65" customHeight="1">
      <c r="A111" s="1" t="s">
        <v>453</v>
      </c>
      <c r="B111" s="23" t="s">
        <v>61</v>
      </c>
      <c r="C111" s="23" t="s">
        <v>447</v>
      </c>
      <c r="D111" s="15" t="s">
        <v>454</v>
      </c>
      <c r="E111" s="24" t="s">
        <v>477</v>
      </c>
      <c r="F111" s="23" t="s">
        <v>1</v>
      </c>
      <c r="G111" s="23" t="s">
        <v>455</v>
      </c>
      <c r="H111" s="23" t="s">
        <v>4</v>
      </c>
      <c r="I111" s="3"/>
      <c r="J111" s="55" t="s">
        <v>5</v>
      </c>
      <c r="K111" s="73" t="str">
        <f>HYPERLINK("mailto:"&amp;VLOOKUP(L111,'CONCAT Codes'!$A$14:$G$26,5,FALSE)&amp;"?subject="&amp;_xlfn.CONCAT(C111," - APPLICANT for ",A111)&amp;"&amp;cc="&amp;'CONCAT Codes'!$A$32&amp;"&amp;body="&amp;D111&amp;"%0A%0APlease see my resume and bio for the above tour.","Click HERE to apply")</f>
        <v>Click HERE to apply</v>
      </c>
      <c r="L111" s="56" t="s">
        <v>58</v>
      </c>
    </row>
    <row r="112" spans="1:12" ht="54.65" customHeight="1">
      <c r="A112" s="1" t="s">
        <v>456</v>
      </c>
      <c r="B112" s="23" t="s">
        <v>61</v>
      </c>
      <c r="C112" s="23" t="s">
        <v>447</v>
      </c>
      <c r="D112" s="15" t="s">
        <v>457</v>
      </c>
      <c r="E112" s="24" t="s">
        <v>478</v>
      </c>
      <c r="F112" s="23" t="s">
        <v>1</v>
      </c>
      <c r="G112" s="23" t="s">
        <v>455</v>
      </c>
      <c r="H112" s="23" t="s">
        <v>4</v>
      </c>
      <c r="I112" s="3"/>
      <c r="J112" s="55" t="s">
        <v>5</v>
      </c>
      <c r="K112" s="73" t="str">
        <f>HYPERLINK("mailto:"&amp;VLOOKUP(L112,'CONCAT Codes'!$A$14:$G$26,5,FALSE)&amp;"?subject="&amp;_xlfn.CONCAT(C112," - APPLICANT for ",A112)&amp;"&amp;cc="&amp;'CONCAT Codes'!$A$32&amp;"&amp;body="&amp;D112&amp;"%0A%0APlease see my resume and bio for the above tour.","Click HERE to apply")</f>
        <v>Click HERE to apply</v>
      </c>
      <c r="L112" s="56" t="s">
        <v>58</v>
      </c>
    </row>
    <row r="113" spans="1:12" ht="54.65" customHeight="1">
      <c r="A113" s="1" t="s">
        <v>458</v>
      </c>
      <c r="B113" s="23" t="s">
        <v>61</v>
      </c>
      <c r="C113" s="23" t="s">
        <v>447</v>
      </c>
      <c r="D113" s="15" t="s">
        <v>459</v>
      </c>
      <c r="E113" s="24" t="s">
        <v>479</v>
      </c>
      <c r="F113" s="23" t="s">
        <v>1</v>
      </c>
      <c r="G113" s="23" t="s">
        <v>455</v>
      </c>
      <c r="H113" s="23" t="s">
        <v>4</v>
      </c>
      <c r="I113" s="3"/>
      <c r="J113" s="55" t="s">
        <v>5</v>
      </c>
      <c r="K113" s="73" t="str">
        <f>HYPERLINK("mailto:"&amp;VLOOKUP(L113,'CONCAT Codes'!$A$14:$G$26,5,FALSE)&amp;"?subject="&amp;_xlfn.CONCAT(C113," - APPLICANT for ",A113)&amp;"&amp;cc="&amp;'CONCAT Codes'!$A$32&amp;"&amp;body="&amp;D113&amp;"%0A%0APlease see my resume and bio for the above tour.","Click HERE to apply")</f>
        <v>Click HERE to apply</v>
      </c>
      <c r="L113" s="56" t="s">
        <v>58</v>
      </c>
    </row>
    <row r="114" spans="1:12" ht="54.65" customHeight="1">
      <c r="A114" s="1" t="s">
        <v>460</v>
      </c>
      <c r="B114" s="23" t="s">
        <v>61</v>
      </c>
      <c r="C114" s="23" t="s">
        <v>447</v>
      </c>
      <c r="D114" s="15" t="s">
        <v>461</v>
      </c>
      <c r="E114" s="24" t="s">
        <v>480</v>
      </c>
      <c r="F114" s="23" t="s">
        <v>1</v>
      </c>
      <c r="G114" s="23" t="s">
        <v>356</v>
      </c>
      <c r="H114" s="23" t="s">
        <v>4</v>
      </c>
      <c r="I114" s="3"/>
      <c r="J114" s="55" t="s">
        <v>5</v>
      </c>
      <c r="K114" s="73" t="str">
        <f>HYPERLINK("mailto:"&amp;VLOOKUP(L114,'CONCAT Codes'!$A$14:$G$26,5,FALSE)&amp;"?subject="&amp;_xlfn.CONCAT(C114," - APPLICANT for ",A114)&amp;"&amp;cc="&amp;'CONCAT Codes'!$A$32&amp;"&amp;body="&amp;D114&amp;"%0A%0APlease see my resume and bio for the above tour.","Click HERE to apply")</f>
        <v>Click HERE to apply</v>
      </c>
      <c r="L114" s="56" t="s">
        <v>58</v>
      </c>
    </row>
    <row r="115" spans="1:12" ht="54.65" customHeight="1">
      <c r="A115" s="1" t="s">
        <v>464</v>
      </c>
      <c r="B115" s="23" t="s">
        <v>61</v>
      </c>
      <c r="C115" s="23" t="s">
        <v>447</v>
      </c>
      <c r="D115" s="15" t="s">
        <v>465</v>
      </c>
      <c r="E115" s="24" t="s">
        <v>482</v>
      </c>
      <c r="F115" s="23" t="s">
        <v>1</v>
      </c>
      <c r="G115" s="23" t="s">
        <v>356</v>
      </c>
      <c r="H115" s="23" t="s">
        <v>4</v>
      </c>
      <c r="I115" s="3"/>
      <c r="J115" s="55" t="s">
        <v>5</v>
      </c>
      <c r="K115" s="73" t="str">
        <f>HYPERLINK("mailto:"&amp;VLOOKUP(L115,'CONCAT Codes'!$A$14:$G$26,5,FALSE)&amp;"?subject="&amp;_xlfn.CONCAT(C115," - APPLICANT for ",A115)&amp;"&amp;cc="&amp;'CONCAT Codes'!$A$32&amp;"&amp;body="&amp;D115&amp;"%0A%0APlease see my resume and bio for the above tour.","Click HERE to apply")</f>
        <v>Click HERE to apply</v>
      </c>
      <c r="L115" s="56" t="s">
        <v>58</v>
      </c>
    </row>
    <row r="116" spans="1:12" ht="54.65" customHeight="1">
      <c r="A116" s="1" t="s">
        <v>470</v>
      </c>
      <c r="B116" s="23" t="s">
        <v>6</v>
      </c>
      <c r="C116" s="23" t="s">
        <v>39</v>
      </c>
      <c r="D116" s="15" t="s">
        <v>471</v>
      </c>
      <c r="E116" s="24" t="s">
        <v>483</v>
      </c>
      <c r="F116" s="23" t="s">
        <v>1</v>
      </c>
      <c r="G116" s="23" t="s">
        <v>33</v>
      </c>
      <c r="H116" s="23" t="s">
        <v>4</v>
      </c>
      <c r="I116" s="3"/>
      <c r="J116" s="55" t="s">
        <v>5</v>
      </c>
      <c r="K116" s="73" t="str">
        <f>HYPERLINK("mailto:"&amp;VLOOKUP(L116,'CONCAT Codes'!$A$14:$G$26,5,FALSE)&amp;"?subject="&amp;_xlfn.CONCAT(C116," - APPLICANT for ",A116)&amp;"&amp;cc="&amp;'CONCAT Codes'!$A$32&amp;"&amp;body="&amp;D116&amp;"%0A%0APlease see my resume and bio for the above tour.","Click HERE to apply")</f>
        <v>Click HERE to apply</v>
      </c>
      <c r="L116" s="56" t="s">
        <v>58</v>
      </c>
    </row>
    <row r="117" spans="1:12" ht="54.65" customHeight="1">
      <c r="A117" s="1" t="s">
        <v>472</v>
      </c>
      <c r="B117" s="23" t="s">
        <v>6</v>
      </c>
      <c r="C117" s="23" t="s">
        <v>39</v>
      </c>
      <c r="D117" s="15" t="s">
        <v>473</v>
      </c>
      <c r="E117" s="24" t="s">
        <v>484</v>
      </c>
      <c r="F117" s="23" t="s">
        <v>1</v>
      </c>
      <c r="G117" s="23" t="s">
        <v>28</v>
      </c>
      <c r="H117" s="23" t="s">
        <v>4</v>
      </c>
      <c r="I117" s="3"/>
      <c r="J117" s="55" t="s">
        <v>5</v>
      </c>
      <c r="K117" s="73" t="str">
        <f>HYPERLINK("mailto:"&amp;VLOOKUP(L117,'CONCAT Codes'!$A$14:$G$26,5,FALSE)&amp;"?subject="&amp;_xlfn.CONCAT(C117," - APPLICANT for ",A117)&amp;"&amp;cc="&amp;'CONCAT Codes'!$A$32&amp;"&amp;body="&amp;D117&amp;"%0A%0APlease see my resume and bio for the above tour.","Click HERE to apply")</f>
        <v>Click HERE to apply</v>
      </c>
      <c r="L117" s="56" t="s">
        <v>58</v>
      </c>
    </row>
    <row r="118" spans="1:12" ht="54.65" customHeight="1">
      <c r="A118" s="1" t="s">
        <v>462</v>
      </c>
      <c r="B118" s="23" t="s">
        <v>61</v>
      </c>
      <c r="C118" s="23" t="s">
        <v>447</v>
      </c>
      <c r="D118" s="15" t="s">
        <v>463</v>
      </c>
      <c r="E118" s="24" t="s">
        <v>481</v>
      </c>
      <c r="F118" s="23" t="s">
        <v>1</v>
      </c>
      <c r="G118" s="23" t="s">
        <v>356</v>
      </c>
      <c r="H118" s="23" t="s">
        <v>4</v>
      </c>
      <c r="I118" s="3"/>
      <c r="J118" s="55" t="s">
        <v>5</v>
      </c>
      <c r="K118" s="73" t="str">
        <f>HYPERLINK("mailto:"&amp;VLOOKUP(L118,'CONCAT Codes'!$A$14:$G$26,5,FALSE)&amp;"?subject="&amp;_xlfn.CONCAT(C118," - APPLICANT for ",A118)&amp;"&amp;cc="&amp;'CONCAT Codes'!$A$32&amp;"&amp;body="&amp;D118&amp;"%0A%0APlease see my resume and bio for the above tour.","Click HERE to apply")</f>
        <v>Click HERE to apply</v>
      </c>
      <c r="L118" s="56" t="s">
        <v>58</v>
      </c>
    </row>
  </sheetData>
  <autoFilter ref="A1:L95" xr:uid="{00000000-0001-0000-0000-000000000000}">
    <sortState xmlns:xlrd2="http://schemas.microsoft.com/office/spreadsheetml/2017/richdata2" ref="A2:L118">
      <sortCondition ref="I1:I95"/>
    </sortState>
  </autoFilter>
  <sortState xmlns:xlrd2="http://schemas.microsoft.com/office/spreadsheetml/2017/richdata2" ref="A2:M25">
    <sortCondition ref="M2:M25"/>
    <sortCondition ref="B2:B25"/>
    <sortCondition ref="C2:C25"/>
  </sortState>
  <conditionalFormatting sqref="A1:A1048576">
    <cfRule type="duplicateValues" dxfId="32" priority="1"/>
  </conditionalFormatting>
  <conditionalFormatting sqref="K1:K1048576">
    <cfRule type="containsText" dxfId="31"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68"/>
  <sheetViews>
    <sheetView topLeftCell="A7" zoomScale="90" zoomScaleNormal="90" workbookViewId="0">
      <selection activeCell="A14" sqref="A14:M14"/>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5" customHeight="1">
      <c r="A1" s="6" t="s">
        <v>22</v>
      </c>
      <c r="B1" s="7" t="s">
        <v>23</v>
      </c>
      <c r="C1" s="7" t="s">
        <v>24</v>
      </c>
      <c r="D1" s="6" t="s">
        <v>25</v>
      </c>
      <c r="E1" s="6" t="s">
        <v>21</v>
      </c>
      <c r="F1" s="7" t="s">
        <v>18</v>
      </c>
      <c r="G1" s="7" t="s">
        <v>19</v>
      </c>
      <c r="H1" s="7" t="s">
        <v>20</v>
      </c>
      <c r="I1" s="6" t="s">
        <v>51</v>
      </c>
      <c r="J1" s="7" t="s">
        <v>52</v>
      </c>
      <c r="K1" s="5" t="s">
        <v>27</v>
      </c>
      <c r="L1" s="7" t="s">
        <v>54</v>
      </c>
    </row>
    <row r="2" spans="1:14" s="25" customFormat="1" ht="54.65" customHeight="1">
      <c r="A2" s="1" t="s">
        <v>357</v>
      </c>
      <c r="B2" s="23" t="s">
        <v>8</v>
      </c>
      <c r="C2" s="23" t="s">
        <v>242</v>
      </c>
      <c r="D2" s="15" t="s">
        <v>368</v>
      </c>
      <c r="E2" s="78" t="s">
        <v>369</v>
      </c>
      <c r="F2" s="23" t="s">
        <v>16</v>
      </c>
      <c r="G2" s="23" t="s">
        <v>33</v>
      </c>
      <c r="H2" s="23" t="s">
        <v>156</v>
      </c>
      <c r="I2" s="3" t="s">
        <v>157</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76</v>
      </c>
    </row>
    <row r="3" spans="1:14" s="25" customFormat="1" ht="54.65" customHeight="1">
      <c r="A3" s="1" t="s">
        <v>164</v>
      </c>
      <c r="B3" s="23" t="s">
        <v>10</v>
      </c>
      <c r="C3" s="23" t="s">
        <v>43</v>
      </c>
      <c r="D3" s="15" t="s">
        <v>165</v>
      </c>
      <c r="E3" s="24" t="s">
        <v>168</v>
      </c>
      <c r="F3" s="23" t="s">
        <v>26</v>
      </c>
      <c r="G3" s="23" t="s">
        <v>166</v>
      </c>
      <c r="H3" s="23" t="s">
        <v>44</v>
      </c>
      <c r="I3" s="3" t="s">
        <v>14</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57</v>
      </c>
      <c r="N3" s="50"/>
    </row>
    <row r="4" spans="1:14" s="25" customFormat="1" ht="56.5" customHeight="1">
      <c r="A4" s="1" t="s">
        <v>200</v>
      </c>
      <c r="B4" s="23" t="s">
        <v>10</v>
      </c>
      <c r="C4" s="23" t="s">
        <v>201</v>
      </c>
      <c r="D4" s="15" t="s">
        <v>202</v>
      </c>
      <c r="E4" s="24" t="s">
        <v>203</v>
      </c>
      <c r="F4" s="23" t="s">
        <v>26</v>
      </c>
      <c r="G4" s="23" t="s">
        <v>28</v>
      </c>
      <c r="H4" s="23" t="s">
        <v>44</v>
      </c>
      <c r="I4" s="3" t="s">
        <v>14</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57</v>
      </c>
    </row>
    <row r="5" spans="1:14" s="50" customFormat="1" ht="56.5" customHeight="1">
      <c r="A5" s="95" t="s">
        <v>619</v>
      </c>
      <c r="B5" s="97" t="s">
        <v>10</v>
      </c>
      <c r="C5" s="97" t="s">
        <v>620</v>
      </c>
      <c r="D5" s="95" t="s">
        <v>621</v>
      </c>
      <c r="E5" s="97" t="s">
        <v>623</v>
      </c>
      <c r="F5" s="97" t="s">
        <v>26</v>
      </c>
      <c r="G5" s="97" t="s">
        <v>40</v>
      </c>
      <c r="H5" s="97" t="s">
        <v>44</v>
      </c>
      <c r="I5" s="104" t="s">
        <v>14</v>
      </c>
      <c r="J5" s="97" t="s">
        <v>3</v>
      </c>
      <c r="K5" s="73" t="str">
        <f>HYPERLINK("mailto:"&amp;VLOOKUP(L5,'CONCAT Codes'!$A$14:$G$26,5,FALSE)&amp;"?subject="&amp;_xlfn.CONCAT(C5," - APPLICANT for ",A5)&amp;"&amp;cc="&amp;'CONCAT Codes'!$A$32&amp;"&amp;body="&amp;D5&amp;"%0A%0APlease see my resume and bio for the above tour.","Click HERE to apply")</f>
        <v>Click HERE to apply</v>
      </c>
      <c r="L5" s="97" t="s">
        <v>57</v>
      </c>
      <c r="M5" s="25"/>
      <c r="N5" s="25"/>
    </row>
    <row r="6" spans="1:14" s="50" customFormat="1" ht="56.5" customHeight="1">
      <c r="A6" s="1" t="s">
        <v>428</v>
      </c>
      <c r="B6" s="23" t="s">
        <v>0</v>
      </c>
      <c r="C6" s="23" t="s">
        <v>429</v>
      </c>
      <c r="D6" s="15" t="s">
        <v>391</v>
      </c>
      <c r="E6" s="24" t="s">
        <v>435</v>
      </c>
      <c r="F6" s="23" t="s">
        <v>26</v>
      </c>
      <c r="G6" s="23" t="s">
        <v>430</v>
      </c>
      <c r="H6" s="23" t="s">
        <v>431</v>
      </c>
      <c r="I6" s="3" t="s">
        <v>432</v>
      </c>
      <c r="J6" s="55" t="s">
        <v>3</v>
      </c>
      <c r="K6" s="73" t="str">
        <f>HYPERLINK("mailto:"&amp;VLOOKUP(L6,'CONCAT Codes'!$A$14:$G$26,5,FALSE)&amp;"?subject="&amp;_xlfn.CONCAT(C6," - APPLICANT for ",A6)&amp;"&amp;cc="&amp;'CONCAT Codes'!$A$32&amp;"&amp;body="&amp;D6&amp;"%0A%0APlease see my resume and bio for the above tour.","Click HERE to apply")</f>
        <v>Click HERE to apply</v>
      </c>
      <c r="L6" s="56" t="s">
        <v>59</v>
      </c>
      <c r="M6" s="25"/>
      <c r="N6" s="25"/>
    </row>
    <row r="7" spans="1:14" s="25" customFormat="1" ht="56.5" customHeight="1">
      <c r="A7" s="1" t="s">
        <v>235</v>
      </c>
      <c r="B7" s="23" t="s">
        <v>6</v>
      </c>
      <c r="C7" s="23" t="s">
        <v>47</v>
      </c>
      <c r="D7" s="15" t="s">
        <v>236</v>
      </c>
      <c r="E7" s="24" t="s">
        <v>241</v>
      </c>
      <c r="F7" s="23" t="s">
        <v>1</v>
      </c>
      <c r="G7" s="23" t="s">
        <v>237</v>
      </c>
      <c r="H7" s="23" t="s">
        <v>48</v>
      </c>
      <c r="I7" s="3" t="s">
        <v>34</v>
      </c>
      <c r="J7" s="55" t="s">
        <v>3</v>
      </c>
      <c r="K7" s="73" t="str">
        <f>HYPERLINK("mailto:"&amp;VLOOKUP(L7,'CONCAT Codes'!$A$14:$G$26,5,FALSE)&amp;"?subject="&amp;_xlfn.CONCAT(C7," - APPLICANT for ",A7)&amp;"&amp;cc="&amp;'CONCAT Codes'!$A$32&amp;"&amp;body="&amp;D7&amp;"%0A%0APlease see my resume and bio for the above tour.","Click HERE to apply")</f>
        <v>Click HERE to apply</v>
      </c>
      <c r="L7" s="56" t="s">
        <v>60</v>
      </c>
    </row>
    <row r="8" spans="1:14" s="25" customFormat="1" ht="56.5" customHeight="1">
      <c r="A8" s="1" t="s">
        <v>238</v>
      </c>
      <c r="B8" s="23" t="s">
        <v>6</v>
      </c>
      <c r="C8" s="23" t="s">
        <v>47</v>
      </c>
      <c r="D8" s="15" t="s">
        <v>239</v>
      </c>
      <c r="E8" s="24" t="s">
        <v>240</v>
      </c>
      <c r="F8" s="23" t="s">
        <v>16</v>
      </c>
      <c r="G8" s="23" t="s">
        <v>237</v>
      </c>
      <c r="H8" s="23" t="s">
        <v>48</v>
      </c>
      <c r="I8" s="3" t="s">
        <v>34</v>
      </c>
      <c r="J8" s="55" t="s">
        <v>3</v>
      </c>
      <c r="K8" s="73" t="str">
        <f>HYPERLINK("mailto:"&amp;VLOOKUP(L8,'CONCAT Codes'!$A$14:$G$26,5,FALSE)&amp;"?subject="&amp;_xlfn.CONCAT(C8," - APPLICANT for ",A8)&amp;"&amp;cc="&amp;'CONCAT Codes'!$A$32&amp;"&amp;body="&amp;D8&amp;"%0A%0APlease see my resume and bio for the above tour.","Click HERE to apply")</f>
        <v>Click HERE to apply</v>
      </c>
      <c r="L8" s="56" t="s">
        <v>60</v>
      </c>
    </row>
    <row r="9" spans="1:14" s="25" customFormat="1" ht="56.5" customHeight="1">
      <c r="A9" s="1" t="s">
        <v>424</v>
      </c>
      <c r="B9" s="23" t="s">
        <v>6</v>
      </c>
      <c r="C9" s="23" t="s">
        <v>47</v>
      </c>
      <c r="D9" s="15" t="s">
        <v>425</v>
      </c>
      <c r="E9" s="24" t="s">
        <v>437</v>
      </c>
      <c r="F9" s="23" t="s">
        <v>26</v>
      </c>
      <c r="G9" s="23" t="s">
        <v>426</v>
      </c>
      <c r="H9" s="23" t="s">
        <v>48</v>
      </c>
      <c r="I9" s="3" t="s">
        <v>34</v>
      </c>
      <c r="J9" s="55" t="s">
        <v>3</v>
      </c>
      <c r="K9" s="73" t="str">
        <f>HYPERLINK("mailto:"&amp;VLOOKUP(L9,'CONCAT Codes'!$A$14:$G$26,5,FALSE)&amp;"?subject="&amp;_xlfn.CONCAT(C9," - APPLICANT for ",A9)&amp;"&amp;cc="&amp;'CONCAT Codes'!$A$32&amp;"&amp;body="&amp;D9&amp;"%0A%0APlease see my resume and bio for the above tour.","Click HERE to apply")</f>
        <v>Click HERE to apply</v>
      </c>
      <c r="L9" s="56" t="s">
        <v>60</v>
      </c>
    </row>
    <row r="10" spans="1:14" s="25" customFormat="1" ht="56.5" customHeight="1">
      <c r="A10" s="1" t="s">
        <v>586</v>
      </c>
      <c r="B10" s="23" t="s">
        <v>344</v>
      </c>
      <c r="C10" s="23" t="s">
        <v>345</v>
      </c>
      <c r="D10" s="15" t="s">
        <v>587</v>
      </c>
      <c r="E10" s="24" t="s">
        <v>590</v>
      </c>
      <c r="F10" s="23" t="s">
        <v>16</v>
      </c>
      <c r="G10" s="23" t="s">
        <v>356</v>
      </c>
      <c r="H10" s="23" t="s">
        <v>588</v>
      </c>
      <c r="I10" s="3" t="s">
        <v>13</v>
      </c>
      <c r="J10" s="55" t="s">
        <v>3</v>
      </c>
      <c r="K10" s="73" t="str">
        <f>HYPERLINK("mailto:"&amp;VLOOKUP(L10,'CONCAT Codes'!$A$14:$G$26,5,FALSE)&amp;"?subject="&amp;_xlfn.CONCAT(C10," - APPLICANT for ",A10)&amp;"&amp;cc="&amp;'CONCAT Codes'!$A$32&amp;"&amp;body="&amp;D10&amp;"%0A%0APlease see my resume and bio for the above tour.","Click HERE to apply")</f>
        <v>Click HERE to apply</v>
      </c>
      <c r="L10" s="56" t="s">
        <v>76</v>
      </c>
    </row>
    <row r="11" spans="1:14" s="25" customFormat="1" ht="56.5" customHeight="1">
      <c r="A11" s="1" t="s">
        <v>254</v>
      </c>
      <c r="B11" s="23" t="s">
        <v>42</v>
      </c>
      <c r="C11" s="23" t="s">
        <v>255</v>
      </c>
      <c r="D11" s="15" t="s">
        <v>193</v>
      </c>
      <c r="E11" s="24" t="s">
        <v>265</v>
      </c>
      <c r="F11" s="23" t="s">
        <v>26</v>
      </c>
      <c r="G11" s="23" t="s">
        <v>191</v>
      </c>
      <c r="H11" s="23" t="s">
        <v>256</v>
      </c>
      <c r="I11" s="3" t="s">
        <v>15</v>
      </c>
      <c r="J11" s="55" t="s">
        <v>3</v>
      </c>
      <c r="K11" s="73" t="str">
        <f>HYPERLINK("mailto:"&amp;VLOOKUP(L11,'CONCAT Codes'!$A$14:$G$26,5,FALSE)&amp;"?subject="&amp;_xlfn.CONCAT(C11," - APPLICANT for ",A11)&amp;"&amp;cc="&amp;'CONCAT Codes'!$A$32&amp;"&amp;body="&amp;D11&amp;"%0A%0APlease see my resume and bio for the above tour.","Click HERE to apply")</f>
        <v>Click HERE to apply</v>
      </c>
      <c r="L11" s="56" t="s">
        <v>60</v>
      </c>
    </row>
    <row r="12" spans="1:14" s="25" customFormat="1" ht="56.5" customHeight="1">
      <c r="A12" s="87" t="s">
        <v>419</v>
      </c>
      <c r="B12" s="76" t="s">
        <v>0</v>
      </c>
      <c r="C12" s="76" t="s">
        <v>290</v>
      </c>
      <c r="D12" s="77" t="s">
        <v>420</v>
      </c>
      <c r="E12" s="78" t="s">
        <v>423</v>
      </c>
      <c r="F12" s="76" t="s">
        <v>26</v>
      </c>
      <c r="G12" s="76" t="s">
        <v>422</v>
      </c>
      <c r="H12" s="76" t="s">
        <v>35</v>
      </c>
      <c r="I12" s="88" t="s">
        <v>15</v>
      </c>
      <c r="J12" s="56" t="s">
        <v>3</v>
      </c>
      <c r="K12" s="89" t="str">
        <f>HYPERLINK("mailto:"&amp;VLOOKUP(L12,'CONCAT Codes'!$A$14:$G$26,5,FALSE)&amp;"?subject="&amp;_xlfn.CONCAT(C12," - APPLICANT for ",A12)&amp;"&amp;cc="&amp;'CONCAT Codes'!$A$32&amp;"&amp;body="&amp;D12&amp;"%0A%0APlease see my resume and bio for the above tour.","Click HERE to apply")</f>
        <v>Click HERE to apply</v>
      </c>
      <c r="L12" s="56" t="s">
        <v>268</v>
      </c>
    </row>
    <row r="13" spans="1:14" s="25" customFormat="1" ht="56.5" customHeight="1">
      <c r="A13" s="105" t="s">
        <v>516</v>
      </c>
      <c r="B13" s="106" t="s">
        <v>0</v>
      </c>
      <c r="C13" s="106" t="s">
        <v>262</v>
      </c>
      <c r="D13" s="107" t="s">
        <v>517</v>
      </c>
      <c r="E13" s="108" t="s">
        <v>528</v>
      </c>
      <c r="F13" s="106" t="s">
        <v>26</v>
      </c>
      <c r="G13" s="106" t="s">
        <v>41</v>
      </c>
      <c r="H13" s="106" t="s">
        <v>35</v>
      </c>
      <c r="I13" s="109" t="s">
        <v>15</v>
      </c>
      <c r="J13" s="110" t="s">
        <v>3</v>
      </c>
      <c r="K13" s="111" t="str">
        <f>HYPERLINK("mailto:"&amp;VLOOKUP(L13,'CONCAT Codes'!$A$14:$G$26,5,FALSE)&amp;"?subject="&amp;_xlfn.CONCAT(C13," - APPLICANT for ",A13)&amp;"&amp;cc="&amp;'CONCAT Codes'!$A$32&amp;"&amp;body="&amp;D13&amp;"%0A%0APlease see my resume and bio for the above tour.","Click HERE to apply")</f>
        <v>Click HERE to apply</v>
      </c>
      <c r="L13" s="112" t="s">
        <v>59</v>
      </c>
      <c r="M13" s="50"/>
    </row>
    <row r="14" spans="1:14" s="25" customFormat="1" ht="56.5" customHeight="1">
      <c r="A14" s="1" t="s">
        <v>392</v>
      </c>
      <c r="B14" s="23" t="s">
        <v>0</v>
      </c>
      <c r="C14" s="23" t="s">
        <v>393</v>
      </c>
      <c r="D14" s="15" t="s">
        <v>394</v>
      </c>
      <c r="E14" s="24" t="s">
        <v>543</v>
      </c>
      <c r="F14" s="23" t="s">
        <v>1</v>
      </c>
      <c r="G14" s="23" t="s">
        <v>253</v>
      </c>
      <c r="H14" s="23" t="s">
        <v>395</v>
      </c>
      <c r="I14" s="3"/>
      <c r="J14" s="55" t="s">
        <v>396</v>
      </c>
      <c r="K14" s="73" t="str">
        <f>HYPERLINK("mailto:"&amp;VLOOKUP(L14,'CONCAT Codes'!$A$14:$G$26,5,FALSE)&amp;"?subject="&amp;_xlfn.CONCAT(C14," - APPLICANT for ",A14)&amp;"&amp;cc="&amp;'CONCAT Codes'!$A$32&amp;"&amp;body="&amp;D14&amp;"%0A%0APlease see my resume and bio for the above tour.","Click HERE to apply")</f>
        <v>Click HERE to apply</v>
      </c>
      <c r="L14" s="56" t="s">
        <v>268</v>
      </c>
    </row>
    <row r="15" spans="1:14" s="25" customFormat="1" ht="56.5" customHeight="1">
      <c r="A15" s="1"/>
      <c r="B15" s="23"/>
      <c r="C15" s="23"/>
      <c r="D15" s="15"/>
      <c r="E15" s="24"/>
      <c r="F15" s="23"/>
      <c r="G15" s="23"/>
      <c r="H15" s="23"/>
      <c r="I15" s="3"/>
      <c r="J15" s="53"/>
      <c r="K15" s="69"/>
      <c r="L15" s="56"/>
    </row>
    <row r="16" spans="1:14" s="25" customFormat="1" ht="56.5" customHeight="1">
      <c r="A16" s="1"/>
      <c r="B16" s="23"/>
      <c r="C16" s="23"/>
      <c r="D16" s="1"/>
      <c r="E16" s="23"/>
      <c r="F16" s="23"/>
      <c r="G16" s="23"/>
      <c r="H16" s="23"/>
      <c r="I16" s="3"/>
      <c r="J16" s="53"/>
      <c r="K16" s="69"/>
      <c r="L16" s="55"/>
    </row>
    <row r="17" spans="1:12" s="25" customFormat="1" ht="56.5" customHeight="1">
      <c r="A17" s="1"/>
      <c r="B17" s="23"/>
      <c r="C17" s="23"/>
      <c r="D17" s="15"/>
      <c r="E17" s="24"/>
      <c r="F17" s="23"/>
      <c r="G17" s="23"/>
      <c r="H17" s="23"/>
      <c r="I17" s="3"/>
      <c r="J17" s="53"/>
      <c r="K17" s="69"/>
      <c r="L17" s="56"/>
    </row>
    <row r="18" spans="1:12" s="25" customFormat="1" ht="56.5" customHeight="1">
      <c r="A18" s="1"/>
      <c r="B18" s="23"/>
      <c r="C18" s="23"/>
      <c r="D18" s="15"/>
      <c r="E18" s="24"/>
      <c r="F18" s="23"/>
      <c r="G18" s="23"/>
      <c r="H18" s="23"/>
      <c r="I18" s="3"/>
      <c r="J18" s="53"/>
      <c r="K18" s="71"/>
      <c r="L18" s="56"/>
    </row>
    <row r="19" spans="1:12" s="25" customFormat="1" ht="56.5" customHeight="1">
      <c r="A19" s="1"/>
      <c r="B19" s="23"/>
      <c r="C19" s="23"/>
      <c r="D19" s="15"/>
      <c r="E19" s="24"/>
      <c r="F19" s="23"/>
      <c r="G19" s="23"/>
      <c r="H19" s="23"/>
      <c r="I19" s="3"/>
      <c r="J19" s="53"/>
      <c r="K19" s="69"/>
      <c r="L19" s="56"/>
    </row>
    <row r="20" spans="1:12" s="25" customFormat="1" ht="56.5" customHeight="1">
      <c r="A20" s="1"/>
      <c r="B20" s="23"/>
      <c r="C20" s="23"/>
      <c r="D20" s="15"/>
      <c r="E20" s="24"/>
      <c r="F20" s="23"/>
      <c r="G20" s="23"/>
      <c r="H20" s="23"/>
      <c r="I20" s="3"/>
      <c r="J20" s="53"/>
      <c r="K20" s="69"/>
      <c r="L20" s="56"/>
    </row>
    <row r="21" spans="1:12" s="25" customFormat="1" ht="56.5" customHeight="1">
      <c r="A21" s="1"/>
      <c r="B21" s="23"/>
      <c r="C21" s="23"/>
      <c r="D21" s="15"/>
      <c r="E21" s="24"/>
      <c r="F21" s="23"/>
      <c r="G21" s="23"/>
      <c r="H21" s="23"/>
      <c r="I21" s="3"/>
      <c r="J21" s="53"/>
      <c r="K21" s="71"/>
      <c r="L21" s="56"/>
    </row>
    <row r="22" spans="1:12" s="25" customFormat="1" ht="56.5" customHeight="1">
      <c r="A22" s="1"/>
      <c r="B22" s="23"/>
      <c r="C22" s="23"/>
      <c r="D22" s="15"/>
      <c r="E22" s="24"/>
      <c r="F22" s="23"/>
      <c r="G22" s="23"/>
      <c r="H22" s="23"/>
      <c r="I22" s="3"/>
      <c r="J22" s="53"/>
      <c r="K22" s="69"/>
      <c r="L22" s="56"/>
    </row>
    <row r="23" spans="1:12" s="25" customFormat="1" ht="56.5" customHeight="1">
      <c r="A23" s="1"/>
      <c r="B23" s="23"/>
      <c r="C23" s="23"/>
      <c r="D23" s="15"/>
      <c r="E23" s="24"/>
      <c r="F23" s="23"/>
      <c r="G23" s="23"/>
      <c r="H23" s="23"/>
      <c r="I23" s="3"/>
      <c r="J23" s="53"/>
      <c r="K23" s="69"/>
      <c r="L23" s="56"/>
    </row>
    <row r="24" spans="1:12" s="25" customFormat="1" ht="56.5" customHeight="1">
      <c r="A24" s="1"/>
      <c r="B24" s="23"/>
      <c r="C24" s="23"/>
      <c r="D24" s="15"/>
      <c r="E24" s="24"/>
      <c r="F24" s="23"/>
      <c r="G24" s="23"/>
      <c r="H24" s="23"/>
      <c r="I24" s="3"/>
      <c r="J24" s="53"/>
      <c r="K24" s="69"/>
      <c r="L24" s="56"/>
    </row>
    <row r="25" spans="1:12" s="25" customFormat="1" ht="56.5" customHeight="1">
      <c r="A25" s="1"/>
      <c r="B25" s="23"/>
      <c r="C25" s="23"/>
      <c r="D25" s="15"/>
      <c r="E25" s="24"/>
      <c r="F25" s="23"/>
      <c r="G25" s="23"/>
      <c r="H25" s="23"/>
      <c r="I25" s="3"/>
      <c r="J25" s="53"/>
      <c r="K25" s="69"/>
      <c r="L25" s="56"/>
    </row>
    <row r="26" spans="1:12" s="25" customFormat="1" ht="56.5" customHeight="1">
      <c r="A26" s="1"/>
      <c r="B26" s="23"/>
      <c r="C26" s="23"/>
      <c r="D26" s="15"/>
      <c r="E26" s="24"/>
      <c r="F26" s="23"/>
      <c r="G26" s="23"/>
      <c r="H26" s="23"/>
      <c r="I26" s="3"/>
      <c r="J26" s="53"/>
      <c r="K26" s="69"/>
      <c r="L26" s="56"/>
    </row>
    <row r="27" spans="1:12" s="25" customFormat="1" ht="56.5" customHeight="1">
      <c r="A27" s="23"/>
      <c r="B27" s="23"/>
      <c r="C27" s="23"/>
      <c r="D27" s="1"/>
      <c r="E27" s="23"/>
      <c r="F27" s="24"/>
      <c r="G27" s="24"/>
      <c r="H27" s="24"/>
      <c r="I27" s="3"/>
      <c r="J27" s="61"/>
      <c r="K27" s="69"/>
      <c r="L27" s="24"/>
    </row>
    <row r="28" spans="1:12" s="25" customFormat="1" ht="56.5" customHeight="1">
      <c r="A28" s="1"/>
      <c r="B28" s="23"/>
      <c r="C28" s="23"/>
      <c r="D28" s="15"/>
      <c r="E28" s="24"/>
      <c r="F28" s="23"/>
      <c r="G28" s="23"/>
      <c r="H28" s="23"/>
      <c r="I28" s="3"/>
      <c r="J28" s="53"/>
      <c r="K28" s="71"/>
      <c r="L28" s="56"/>
    </row>
    <row r="29" spans="1:12" s="25" customFormat="1" ht="56.5" customHeight="1">
      <c r="A29" s="1"/>
      <c r="B29" s="23"/>
      <c r="C29" s="23"/>
      <c r="D29" s="15"/>
      <c r="E29" s="24"/>
      <c r="F29" s="23"/>
      <c r="G29" s="23"/>
      <c r="H29" s="23"/>
      <c r="I29" s="3"/>
      <c r="J29" s="53"/>
      <c r="K29" s="71"/>
      <c r="L29" s="56"/>
    </row>
    <row r="30" spans="1:12" s="25" customFormat="1" ht="56.5" customHeight="1">
      <c r="A30" s="1"/>
      <c r="B30" s="23"/>
      <c r="C30" s="23"/>
      <c r="D30" s="15"/>
      <c r="E30" s="24"/>
      <c r="F30" s="23"/>
      <c r="G30" s="23"/>
      <c r="H30" s="23"/>
      <c r="I30" s="3"/>
      <c r="J30" s="53"/>
      <c r="K30" s="71"/>
      <c r="L30" s="56"/>
    </row>
    <row r="31" spans="1:12" s="25" customFormat="1" ht="56.5" customHeight="1">
      <c r="A31" s="1"/>
      <c r="B31" s="23"/>
      <c r="C31" s="23"/>
      <c r="D31" s="15"/>
      <c r="E31" s="24"/>
      <c r="F31" s="23"/>
      <c r="G31" s="23"/>
      <c r="H31" s="23"/>
      <c r="I31" s="3"/>
      <c r="J31" s="53"/>
      <c r="K31" s="71"/>
      <c r="L31" s="56"/>
    </row>
    <row r="32" spans="1:12" s="25" customFormat="1" ht="56.5" customHeight="1">
      <c r="A32" s="1"/>
      <c r="B32" s="23"/>
      <c r="C32" s="23"/>
      <c r="D32" s="15"/>
      <c r="E32" s="24"/>
      <c r="F32" s="23"/>
      <c r="G32" s="23"/>
      <c r="H32" s="23"/>
      <c r="I32" s="3"/>
      <c r="J32" s="53"/>
      <c r="K32" s="71"/>
      <c r="L32" s="56"/>
    </row>
    <row r="33" spans="1:12" s="25" customFormat="1" ht="56.5" customHeight="1">
      <c r="A33" s="23"/>
      <c r="B33" s="23"/>
      <c r="C33" s="23"/>
      <c r="D33" s="1"/>
      <c r="E33" s="23"/>
      <c r="F33" s="24"/>
      <c r="G33" s="24"/>
      <c r="H33" s="24"/>
      <c r="I33" s="3"/>
      <c r="J33" s="61"/>
      <c r="K33" s="69"/>
      <c r="L33" s="24"/>
    </row>
    <row r="34" spans="1:12" s="25" customFormat="1" ht="54.65" customHeight="1">
      <c r="A34" s="1"/>
      <c r="B34" s="23"/>
      <c r="C34" s="23"/>
      <c r="D34" s="15"/>
      <c r="E34" s="24"/>
      <c r="F34" s="23"/>
      <c r="G34" s="23"/>
      <c r="H34" s="23"/>
      <c r="I34" s="3"/>
      <c r="J34" s="53"/>
      <c r="K34" s="71"/>
      <c r="L34" s="56"/>
    </row>
    <row r="35" spans="1:12" s="25" customFormat="1" ht="54.65" customHeight="1">
      <c r="A35" s="1"/>
      <c r="B35" s="23"/>
      <c r="C35" s="23"/>
      <c r="D35" s="15"/>
      <c r="E35" s="24"/>
      <c r="F35" s="23"/>
      <c r="G35" s="23"/>
      <c r="H35" s="23"/>
      <c r="I35" s="3"/>
      <c r="J35" s="53"/>
      <c r="K35" s="71"/>
      <c r="L35" s="56"/>
    </row>
    <row r="36" spans="1:12" s="25" customFormat="1" ht="54.65" customHeight="1">
      <c r="A36" s="1"/>
      <c r="B36" s="23"/>
      <c r="C36" s="23"/>
      <c r="D36" s="15"/>
      <c r="E36" s="24"/>
      <c r="F36" s="23"/>
      <c r="G36" s="23"/>
      <c r="H36" s="23"/>
      <c r="I36" s="3"/>
      <c r="J36" s="53"/>
      <c r="K36" s="71"/>
      <c r="L36" s="56"/>
    </row>
    <row r="37" spans="1:12" s="25" customFormat="1" ht="54.65" customHeight="1">
      <c r="A37" s="1"/>
      <c r="B37" s="23"/>
      <c r="C37" s="23"/>
      <c r="D37" s="15"/>
      <c r="E37" s="24"/>
      <c r="F37" s="23"/>
      <c r="G37" s="23"/>
      <c r="H37" s="23"/>
      <c r="I37" s="3"/>
      <c r="J37" s="53"/>
      <c r="K37" s="71"/>
      <c r="L37" s="56"/>
    </row>
    <row r="38" spans="1:12" s="25" customFormat="1" ht="54.65" customHeight="1">
      <c r="A38" s="1"/>
      <c r="B38" s="23"/>
      <c r="C38" s="23"/>
      <c r="D38" s="15"/>
      <c r="E38" s="24"/>
      <c r="F38" s="23"/>
      <c r="G38" s="23"/>
      <c r="H38" s="23"/>
      <c r="I38" s="3"/>
      <c r="J38" s="53"/>
      <c r="K38" s="71"/>
      <c r="L38" s="56"/>
    </row>
    <row r="39" spans="1:12" s="25" customFormat="1" ht="54.65" customHeight="1">
      <c r="A39" s="1"/>
      <c r="B39" s="23"/>
      <c r="C39" s="23"/>
      <c r="D39" s="15"/>
      <c r="E39" s="24"/>
      <c r="F39" s="23"/>
      <c r="G39" s="23"/>
      <c r="H39" s="23"/>
      <c r="I39" s="3"/>
      <c r="J39" s="53"/>
      <c r="K39" s="71"/>
      <c r="L39" s="56"/>
    </row>
    <row r="40" spans="1:12" s="25" customFormat="1" ht="54.65" customHeight="1">
      <c r="A40" s="1"/>
      <c r="B40" s="23"/>
      <c r="C40" s="23"/>
      <c r="D40" s="15"/>
      <c r="E40" s="24"/>
      <c r="F40" s="23"/>
      <c r="G40" s="23"/>
      <c r="H40" s="23"/>
      <c r="I40" s="3"/>
      <c r="J40" s="53"/>
      <c r="K40" s="71"/>
      <c r="L40" s="56"/>
    </row>
    <row r="41" spans="1:12" s="25" customFormat="1" ht="54.65" customHeight="1">
      <c r="A41" s="23"/>
      <c r="B41" s="23"/>
      <c r="C41" s="23"/>
      <c r="D41" s="1"/>
      <c r="E41" s="23"/>
      <c r="F41" s="24"/>
      <c r="G41" s="24"/>
      <c r="H41" s="24"/>
      <c r="I41" s="3"/>
      <c r="J41" s="61"/>
      <c r="K41" s="69"/>
      <c r="L41" s="24"/>
    </row>
    <row r="42" spans="1:12" s="25" customFormat="1" ht="54.65" customHeight="1">
      <c r="A42" s="1"/>
      <c r="B42" s="23"/>
      <c r="C42" s="23"/>
      <c r="D42" s="15"/>
      <c r="E42" s="24"/>
      <c r="F42" s="23"/>
      <c r="G42" s="23"/>
      <c r="H42" s="23"/>
      <c r="I42" s="3"/>
      <c r="J42" s="53"/>
      <c r="K42" s="69"/>
      <c r="L42" s="56"/>
    </row>
    <row r="43" spans="1:12" s="25" customFormat="1" ht="54.65" customHeight="1">
      <c r="A43" s="1"/>
      <c r="B43" s="23"/>
      <c r="C43" s="23"/>
      <c r="D43" s="15"/>
      <c r="E43" s="24"/>
      <c r="F43" s="23"/>
      <c r="G43" s="23"/>
      <c r="H43" s="23"/>
      <c r="I43" s="3"/>
      <c r="J43" s="53"/>
      <c r="K43" s="71"/>
      <c r="L43" s="56"/>
    </row>
    <row r="44" spans="1:12" s="25" customFormat="1" ht="54.65" customHeight="1">
      <c r="A44" s="1"/>
      <c r="B44" s="23"/>
      <c r="C44" s="23"/>
      <c r="D44" s="15"/>
      <c r="E44" s="65"/>
      <c r="F44" s="23"/>
      <c r="G44" s="23"/>
      <c r="H44" s="23"/>
      <c r="I44" s="3"/>
      <c r="J44" s="53"/>
      <c r="K44" s="69"/>
      <c r="L44" s="56"/>
    </row>
    <row r="45" spans="1:12" s="25" customFormat="1" ht="54.65" customHeight="1">
      <c r="A45" s="1"/>
      <c r="B45" s="23"/>
      <c r="C45" s="23"/>
      <c r="D45" s="15"/>
      <c r="E45" s="24"/>
      <c r="F45" s="23"/>
      <c r="G45" s="23"/>
      <c r="H45" s="23"/>
      <c r="I45" s="3"/>
      <c r="J45" s="53"/>
      <c r="K45" s="70"/>
      <c r="L45" s="56"/>
    </row>
    <row r="46" spans="1:12" s="25" customFormat="1" ht="54.65" customHeight="1">
      <c r="A46" s="1"/>
      <c r="B46" s="23"/>
      <c r="C46" s="23"/>
      <c r="D46" s="15"/>
      <c r="E46" s="24"/>
      <c r="F46" s="23"/>
      <c r="G46" s="23"/>
      <c r="H46" s="23"/>
      <c r="I46" s="3"/>
      <c r="J46" s="53"/>
      <c r="K46" s="70"/>
      <c r="L46" s="56"/>
    </row>
    <row r="47" spans="1:12" s="25" customFormat="1" ht="54.65" customHeight="1">
      <c r="A47" s="1"/>
      <c r="B47" s="23"/>
      <c r="C47" s="23"/>
      <c r="D47" s="15"/>
      <c r="E47" s="24"/>
      <c r="F47" s="23"/>
      <c r="G47" s="23"/>
      <c r="H47" s="23"/>
      <c r="I47" s="3"/>
      <c r="J47" s="53"/>
      <c r="K47" s="70"/>
      <c r="L47" s="56"/>
    </row>
    <row r="48" spans="1:12" s="25" customFormat="1" ht="54.65" customHeight="1">
      <c r="A48" s="1"/>
      <c r="B48" s="23"/>
      <c r="C48" s="23"/>
      <c r="D48" s="15"/>
      <c r="E48" s="24"/>
      <c r="F48" s="23"/>
      <c r="G48" s="23"/>
      <c r="H48" s="23"/>
      <c r="I48" s="3"/>
      <c r="J48" s="53"/>
      <c r="K48" s="70"/>
      <c r="L48" s="56"/>
    </row>
    <row r="49" spans="1:13" s="25" customFormat="1" ht="54.65" customHeight="1">
      <c r="A49" s="1"/>
      <c r="B49" s="23"/>
      <c r="C49" s="23"/>
      <c r="D49" s="15"/>
      <c r="E49" s="24"/>
      <c r="F49" s="23"/>
      <c r="G49" s="23"/>
      <c r="H49" s="23"/>
      <c r="I49" s="3"/>
      <c r="J49" s="53"/>
      <c r="K49" s="70"/>
      <c r="L49" s="56"/>
    </row>
    <row r="50" spans="1:13" s="25" customFormat="1" ht="54.65" customHeight="1">
      <c r="A50" s="1"/>
      <c r="B50" s="51"/>
      <c r="C50" s="51"/>
      <c r="D50" s="1"/>
      <c r="E50" s="51"/>
      <c r="F50" s="51"/>
      <c r="G50" s="51"/>
      <c r="H50" s="51"/>
      <c r="I50" s="3"/>
      <c r="J50" s="53"/>
      <c r="K50" s="70"/>
      <c r="L50" s="55"/>
    </row>
    <row r="51" spans="1:13" s="25" customFormat="1" ht="54.65" customHeight="1">
      <c r="A51" s="1"/>
      <c r="B51" s="23"/>
      <c r="C51" s="23"/>
      <c r="D51" s="1"/>
      <c r="E51" s="23"/>
      <c r="F51" s="23"/>
      <c r="G51" s="23"/>
      <c r="H51" s="23"/>
      <c r="I51" s="3"/>
      <c r="J51" s="53"/>
      <c r="K51" s="70"/>
      <c r="L51" s="55"/>
    </row>
    <row r="52" spans="1:13" s="25" customFormat="1" ht="54.65" customHeight="1">
      <c r="A52" s="1"/>
      <c r="B52" s="23"/>
      <c r="C52" s="23"/>
      <c r="D52" s="1"/>
      <c r="E52" s="23"/>
      <c r="F52" s="23"/>
      <c r="G52" s="23"/>
      <c r="H52" s="23"/>
      <c r="I52" s="3"/>
      <c r="J52" s="53"/>
      <c r="K52" s="70"/>
      <c r="L52" s="55"/>
    </row>
    <row r="53" spans="1:13" s="25" customFormat="1" ht="54.65" customHeight="1">
      <c r="A53" s="1"/>
      <c r="B53" s="23"/>
      <c r="C53" s="23"/>
      <c r="D53" s="15"/>
      <c r="E53" s="23"/>
      <c r="F53" s="24"/>
      <c r="G53" s="23"/>
      <c r="H53" s="23"/>
      <c r="I53" s="3"/>
      <c r="J53" s="53"/>
      <c r="K53" s="70"/>
      <c r="L53" s="55"/>
    </row>
    <row r="54" spans="1:13" s="25" customFormat="1" ht="54.65" customHeight="1">
      <c r="A54" s="1"/>
      <c r="B54" s="23"/>
      <c r="C54" s="23"/>
      <c r="D54" s="15"/>
      <c r="E54" s="24"/>
      <c r="F54" s="23"/>
      <c r="G54" s="23"/>
      <c r="H54" s="23"/>
      <c r="I54" s="3"/>
      <c r="J54" s="53"/>
      <c r="K54" s="70"/>
      <c r="L54" s="56"/>
    </row>
    <row r="55" spans="1:13" s="25" customFormat="1" ht="54.65" customHeight="1">
      <c r="A55" s="1"/>
      <c r="B55" s="23"/>
      <c r="C55" s="23"/>
      <c r="D55" s="15"/>
      <c r="E55" s="23"/>
      <c r="F55" s="24"/>
      <c r="G55" s="23"/>
      <c r="H55" s="23"/>
      <c r="I55" s="3"/>
      <c r="J55" s="53"/>
      <c r="K55" s="70"/>
      <c r="L55" s="55"/>
    </row>
    <row r="56" spans="1:13" s="25" customFormat="1" ht="54.65" customHeight="1">
      <c r="A56" s="1"/>
      <c r="B56" s="23"/>
      <c r="C56" s="23"/>
      <c r="D56" s="15"/>
      <c r="E56" s="24"/>
      <c r="F56" s="23"/>
      <c r="G56" s="23"/>
      <c r="H56" s="23"/>
      <c r="I56" s="3"/>
      <c r="J56" s="53"/>
      <c r="K56" s="70"/>
      <c r="L56" s="56"/>
    </row>
    <row r="57" spans="1:13" s="25" customFormat="1" ht="54.65" customHeight="1">
      <c r="A57" s="1"/>
      <c r="B57" s="23"/>
      <c r="C57" s="23"/>
      <c r="D57" s="15"/>
      <c r="E57" s="24"/>
      <c r="F57" s="23"/>
      <c r="G57" s="23"/>
      <c r="H57" s="23"/>
      <c r="I57" s="3"/>
      <c r="J57" s="53"/>
      <c r="K57" s="70"/>
      <c r="L57" s="56"/>
    </row>
    <row r="58" spans="1:13" s="25" customFormat="1" ht="54.65" customHeight="1">
      <c r="A58" s="1"/>
      <c r="B58" s="23"/>
      <c r="C58" s="23"/>
      <c r="D58" s="15"/>
      <c r="E58" s="24"/>
      <c r="F58" s="23"/>
      <c r="G58" s="23"/>
      <c r="H58" s="23"/>
      <c r="I58" s="3"/>
      <c r="J58" s="53"/>
      <c r="K58" s="70"/>
      <c r="L58" s="56"/>
    </row>
    <row r="59" spans="1:13" s="25" customFormat="1" ht="54.65" customHeight="1">
      <c r="A59" s="1"/>
      <c r="B59" s="23"/>
      <c r="C59" s="23"/>
      <c r="D59" s="15"/>
      <c r="E59" s="24"/>
      <c r="F59" s="23"/>
      <c r="G59" s="23"/>
      <c r="H59" s="23"/>
      <c r="I59" s="3"/>
      <c r="J59" s="53"/>
      <c r="K59" s="70"/>
      <c r="L59" s="56"/>
    </row>
    <row r="60" spans="1:13" s="25" customFormat="1" ht="54.65" customHeight="1">
      <c r="A60" s="1"/>
      <c r="B60" s="23"/>
      <c r="C60" s="23"/>
      <c r="D60" s="15"/>
      <c r="E60" s="24"/>
      <c r="F60" s="23"/>
      <c r="G60" s="23"/>
      <c r="H60" s="23"/>
      <c r="I60" s="3"/>
      <c r="J60" s="53"/>
      <c r="K60" s="70"/>
      <c r="L60" s="56"/>
      <c r="M60" s="49"/>
    </row>
    <row r="61" spans="1:13" s="25" customFormat="1" ht="54.65" customHeight="1">
      <c r="A61" s="1"/>
      <c r="B61" s="23"/>
      <c r="C61" s="23"/>
      <c r="D61" s="15"/>
      <c r="E61" s="24"/>
      <c r="F61" s="23"/>
      <c r="G61" s="23"/>
      <c r="H61" s="23"/>
      <c r="I61" s="3"/>
      <c r="J61" s="53"/>
      <c r="K61" s="70"/>
      <c r="L61" s="56"/>
    </row>
    <row r="62" spans="1:13" s="25" customFormat="1" ht="54.65" customHeight="1">
      <c r="A62" s="1"/>
      <c r="B62" s="23"/>
      <c r="C62" s="23"/>
      <c r="D62" s="15"/>
      <c r="E62" s="24"/>
      <c r="F62" s="23"/>
      <c r="G62" s="23"/>
      <c r="H62" s="23"/>
      <c r="I62" s="3"/>
      <c r="J62" s="61"/>
      <c r="K62" s="70"/>
      <c r="L62" s="24"/>
    </row>
    <row r="63" spans="1:13" s="25" customFormat="1" ht="54.65" customHeight="1">
      <c r="A63" s="1"/>
      <c r="B63" s="23"/>
      <c r="C63" s="23"/>
      <c r="D63" s="15"/>
      <c r="E63" s="24"/>
      <c r="F63" s="23"/>
      <c r="G63" s="23"/>
      <c r="H63" s="23"/>
      <c r="I63" s="3"/>
      <c r="J63" s="61"/>
      <c r="K63" s="70"/>
      <c r="L63" s="24"/>
    </row>
    <row r="64" spans="1:13" s="25" customFormat="1" ht="54.65" customHeight="1">
      <c r="A64" s="1"/>
      <c r="B64" s="23"/>
      <c r="C64" s="23"/>
      <c r="D64" s="15"/>
      <c r="E64" s="24"/>
      <c r="F64" s="23"/>
      <c r="G64" s="23"/>
      <c r="H64" s="23"/>
      <c r="I64" s="3"/>
      <c r="J64" s="61"/>
      <c r="K64" s="70"/>
      <c r="L64" s="24"/>
    </row>
    <row r="65" spans="1:12" s="25" customFormat="1" ht="54.65" customHeight="1">
      <c r="A65" s="62"/>
      <c r="B65" s="63"/>
      <c r="C65" s="63"/>
      <c r="D65" s="62"/>
      <c r="E65" s="24"/>
      <c r="F65" s="63"/>
      <c r="G65" s="63"/>
      <c r="H65" s="63"/>
      <c r="I65" s="64"/>
      <c r="J65" s="66"/>
      <c r="K65" s="70"/>
      <c r="L65" s="63"/>
    </row>
    <row r="66" spans="1:12" s="25" customFormat="1" ht="54.65" customHeight="1">
      <c r="A66" s="23"/>
      <c r="B66" s="23"/>
      <c r="C66" s="23"/>
      <c r="D66" s="1"/>
      <c r="E66" s="23"/>
      <c r="F66" s="24"/>
      <c r="G66" s="24"/>
      <c r="H66" s="24"/>
      <c r="I66" s="3"/>
      <c r="J66" s="61"/>
      <c r="K66" s="70"/>
      <c r="L66" s="24"/>
    </row>
    <row r="67" spans="1:12" s="25" customFormat="1" ht="54.65" customHeight="1">
      <c r="A67" s="1"/>
      <c r="B67" s="23"/>
      <c r="C67" s="23"/>
      <c r="D67" s="15"/>
      <c r="E67" s="24"/>
      <c r="F67" s="23"/>
      <c r="G67" s="23"/>
      <c r="H67" s="23"/>
      <c r="I67" s="3"/>
      <c r="J67" s="53"/>
      <c r="K67" s="70"/>
      <c r="L67" s="56"/>
    </row>
    <row r="68" spans="1:12" s="25" customFormat="1" ht="54.65" customHeight="1">
      <c r="A68" s="1"/>
      <c r="B68" s="23"/>
      <c r="C68" s="23"/>
      <c r="D68" s="15"/>
      <c r="E68" s="24"/>
      <c r="F68" s="23"/>
      <c r="G68" s="23"/>
      <c r="H68" s="23"/>
      <c r="I68" s="3"/>
      <c r="J68" s="53"/>
      <c r="K68" s="70"/>
      <c r="L68" s="56"/>
    </row>
  </sheetData>
  <autoFilter ref="A1:M1" xr:uid="{B5FBFB39-075C-4F6B-9827-2D18833EDED2}">
    <sortState xmlns:xlrd2="http://schemas.microsoft.com/office/spreadsheetml/2017/richdata2" ref="A2:M11">
      <sortCondition ref="C1"/>
    </sortState>
  </autoFilter>
  <conditionalFormatting sqref="A1">
    <cfRule type="duplicateValues" dxfId="30" priority="664"/>
  </conditionalFormatting>
  <conditionalFormatting sqref="A2">
    <cfRule type="duplicateValues" dxfId="29" priority="19"/>
  </conditionalFormatting>
  <conditionalFormatting sqref="A3:A5">
    <cfRule type="duplicateValues" dxfId="28" priority="17"/>
  </conditionalFormatting>
  <conditionalFormatting sqref="A6">
    <cfRule type="duplicateValues" dxfId="27" priority="15"/>
  </conditionalFormatting>
  <conditionalFormatting sqref="A7:A8">
    <cfRule type="duplicateValues" dxfId="26" priority="13"/>
  </conditionalFormatting>
  <conditionalFormatting sqref="A9">
    <cfRule type="duplicateValues" dxfId="25" priority="11"/>
  </conditionalFormatting>
  <conditionalFormatting sqref="A10">
    <cfRule type="duplicateValues" dxfId="24" priority="9"/>
  </conditionalFormatting>
  <conditionalFormatting sqref="A11">
    <cfRule type="duplicateValues" dxfId="23" priority="7"/>
  </conditionalFormatting>
  <conditionalFormatting sqref="A12">
    <cfRule type="duplicateValues" dxfId="22" priority="5"/>
  </conditionalFormatting>
  <conditionalFormatting sqref="A13">
    <cfRule type="duplicateValues" dxfId="21" priority="3"/>
  </conditionalFormatting>
  <conditionalFormatting sqref="A14">
    <cfRule type="duplicateValues" dxfId="20" priority="1"/>
  </conditionalFormatting>
  <conditionalFormatting sqref="A15:A18">
    <cfRule type="duplicateValues" dxfId="19" priority="294"/>
  </conditionalFormatting>
  <conditionalFormatting sqref="A19:A32">
    <cfRule type="duplicateValues" dxfId="18" priority="292"/>
  </conditionalFormatting>
  <conditionalFormatting sqref="A33">
    <cfRule type="duplicateValues" dxfId="17" priority="290"/>
  </conditionalFormatting>
  <conditionalFormatting sqref="A34:A36">
    <cfRule type="duplicateValues" dxfId="16" priority="288"/>
  </conditionalFormatting>
  <conditionalFormatting sqref="A37:A40">
    <cfRule type="duplicateValues" dxfId="15" priority="286"/>
  </conditionalFormatting>
  <conditionalFormatting sqref="A41:A44">
    <cfRule type="duplicateValues" dxfId="14" priority="284"/>
  </conditionalFormatting>
  <conditionalFormatting sqref="A45:A68">
    <cfRule type="duplicateValues" dxfId="13" priority="282"/>
  </conditionalFormatting>
  <conditionalFormatting sqref="A69:A1048576 A1">
    <cfRule type="duplicateValues" dxfId="12" priority="367"/>
  </conditionalFormatting>
  <conditionalFormatting sqref="K2:K68">
    <cfRule type="containsText" dxfId="11"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6" sqref="E6"/>
    </sheetView>
  </sheetViews>
  <sheetFormatPr defaultRowHeight="165.65" customHeight="1"/>
  <cols>
    <col min="1" max="1" width="11.1796875" customWidth="1"/>
    <col min="2" max="2" width="26" customWidth="1"/>
    <col min="3" max="3" width="19.81640625" customWidth="1"/>
    <col min="4" max="4" width="33" customWidth="1"/>
    <col min="5" max="5" width="132.5429687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51</v>
      </c>
      <c r="J1" s="58" t="s">
        <v>52</v>
      </c>
      <c r="K1" s="5" t="s">
        <v>27</v>
      </c>
      <c r="L1" s="58" t="s">
        <v>54</v>
      </c>
      <c r="N1" s="31" t="s">
        <v>81</v>
      </c>
      <c r="O1" s="26"/>
      <c r="P1" s="32" t="s">
        <v>94</v>
      </c>
      <c r="R1" s="32" t="s">
        <v>90</v>
      </c>
    </row>
    <row r="2" spans="1:18" ht="131.15" customHeight="1">
      <c r="A2" s="1" t="s">
        <v>730</v>
      </c>
      <c r="B2" s="23" t="s">
        <v>42</v>
      </c>
      <c r="C2" s="23" t="s">
        <v>195</v>
      </c>
      <c r="D2" s="15" t="s">
        <v>218</v>
      </c>
      <c r="E2" s="24" t="s">
        <v>731</v>
      </c>
      <c r="F2" s="23" t="s">
        <v>26</v>
      </c>
      <c r="G2" s="23" t="s">
        <v>715</v>
      </c>
      <c r="H2" s="23" t="s">
        <v>716</v>
      </c>
      <c r="I2" s="3" t="s">
        <v>15</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60</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Operations Research Analyst a &lt;/span&gt;&lt;/strong&gt;&lt;/h3&gt;
   &lt;/td&gt;
   &lt;td&gt;
   &lt;h4 style="text-align: right;"&gt;&lt;span style="color:#ffffff;"&gt; Army or Air Force: O2:O3:O4:O5&lt;/span&gt;&lt;/h4&gt;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Quantico, VA&lt;br /&gt;
&lt;strong&gt;Agency:&lt;/strong&gt; Defense Counterintelligence &amp; Security Agency&lt;strong&gt; Activity:&lt;/strong&gt; DCSA - OCFO&lt;br /&gt;
&lt;strong&gt;Service:&lt;/strong&gt; Army or Air Force&lt;strong&gt; Desired Grade:&lt;/strong&gt; O2:O3:O4:O5&lt;br /&gt;
&lt;br /&gt;
&lt;strong&gt;Tour Description:&lt;/strong&gt; 25-6399, Length 1 Year:
Applicants must email the following documents to leanne.felvus-webb.mil@mail.mil for consideration
Professional Resume
Military Bio
Last three evaluations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Qualifications: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and Last three evaluations</v>
      </c>
      <c r="R2" s="25" t="str">
        <f>_xlfn.CONCAT('CONCAT Codes'!$A$10,VLOOKUP(L2,'CONCAT Codes'!$A$14:$G$26,5,FALSE),'CONCAT Codes'!$B$10,'Tours Added'!A2," ",C2," ",D2," ",'CONCAT Codes'!$C$10,VLOOKUP(L2,'CONCAT Codes'!$A$14:$G$253,7,FALSE),'CONCAT Codes'!$D$10,VLOOKUP(L2,'CONCAT Codes'!$A$14:$G$26,6,FALSE))</f>
        <v>&lt;br /&gt; &lt;br /&gt; &lt;strong&gt;To apply, contact: &lt;a href="mailto:leanne.felvus-webb.mil@mail.mil?subject=Tour a DCSA - OCFO Operations Research Analyst &amp;amp;cc=dfas.indianapolis-in.zh.mbx.pfi@mail.mil&amp;amp;body=Please find my resume and bio attached for consideration."&gt;SFC Leanne Felvus-Webb&lt;/a&gt;&lt;/strong&gt; - 614-397-3226</v>
      </c>
    </row>
    <row r="3" spans="1:18" ht="140.5" customHeight="1">
      <c r="A3" s="1" t="s">
        <v>500</v>
      </c>
      <c r="B3" s="23" t="s">
        <v>6</v>
      </c>
      <c r="C3" s="23" t="s">
        <v>501</v>
      </c>
      <c r="D3" s="15" t="s">
        <v>502</v>
      </c>
      <c r="E3" s="24" t="s">
        <v>732</v>
      </c>
      <c r="F3" s="23" t="s">
        <v>1</v>
      </c>
      <c r="G3" s="23" t="s">
        <v>49</v>
      </c>
      <c r="H3" s="23" t="s">
        <v>503</v>
      </c>
      <c r="I3" s="3" t="s">
        <v>504</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340</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Traffic Management Specialist 26-6103 &lt;/span&gt;&lt;/strong&gt;&lt;/h3&gt;
   &lt;/td&gt;
   &lt;td&gt;
   &lt;h4 style="text-align: right;"&gt;&lt;span style="color:#ffffff;"&gt; Army: E6:E7&lt;/span&gt;&lt;/h4&gt;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Anniston, AL&lt;br /&gt;
&lt;strong&gt;Agency:&lt;/strong&gt; Army Materiel Command&lt;strong&gt; Activity:&lt;/strong&gt; TACOM-Anniston&lt;br /&gt;
&lt;strong&gt;Service:&lt;/strong&gt; Army&lt;strong&gt; Desired Grade:&lt;/strong&gt; E6:E7&lt;br /&gt;
&lt;br /&gt;
&lt;strong&gt;Tour Description:&lt;/strong&gt; 26-6103, Length 1 Year: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v>
      </c>
      <c r="R3" s="25" t="str">
        <f>_xlfn.CONCAT('CONCAT Codes'!$A$10,VLOOKUP(L3,'CONCAT Codes'!$A$14:$G$26,5,FALSE),'CONCAT Codes'!$B$10,'Tours Added'!A3," ",C3," ",D3," ",'CONCAT Codes'!$C$10,VLOOKUP(L3,'CONCAT Codes'!$A$14:$G$253,7,FALSE),'CONCAT Codes'!$D$10,VLOOKUP(L3,'CONCAT Codes'!$A$14:$G$26,6,FALSE))</f>
        <v>&lt;br /&gt; &lt;br /&gt; &lt;strong&gt;To apply, contact: &lt;a href="mailto:holly.c.tilley.mil@mail.mil?subject=Tour 26-6103 TACOM-Anniston Traffic Management Specialist &amp;amp;cc=dfas.indianapolis-in.zh.mbx.pfi@mail.mil&amp;amp;body=Please find my resume and bio attached for consideration."&gt;SSG Holly Tilley&lt;/a&gt;&lt;/strong&gt; - 463-298-4362</v>
      </c>
    </row>
    <row r="4" spans="1:18" ht="142.4" customHeight="1">
      <c r="A4" s="1" t="s">
        <v>717</v>
      </c>
      <c r="B4" s="23" t="s">
        <v>718</v>
      </c>
      <c r="C4" s="23" t="s">
        <v>719</v>
      </c>
      <c r="D4" s="15" t="s">
        <v>720</v>
      </c>
      <c r="E4" s="24" t="s">
        <v>733</v>
      </c>
      <c r="F4" s="23" t="s">
        <v>16</v>
      </c>
      <c r="G4" s="23" t="s">
        <v>721</v>
      </c>
      <c r="H4" s="23" t="s">
        <v>722</v>
      </c>
      <c r="I4" s="3" t="s">
        <v>194</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76</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Modification Program Manager, Japan AWACS Program Office 26-6158 &lt;/span&gt;&lt;/strong&gt;&lt;/h3&gt;
   &lt;/td&gt;
   &lt;td&gt;
   &lt;h4 style="text-align: right;"&gt;&lt;span style="color:#ffffff;"&gt; Air Force: O5&lt;/span&gt;&lt;/h4&gt;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Hanscom AFB, MA&lt;br /&gt;
&lt;strong&gt;Agency:&lt;/strong&gt; Air Force Life Cycle Management Center&lt;strong&gt; Activity:&lt;/strong&gt; AFLCMC-WIWN&lt;br /&gt;
&lt;strong&gt;Service:&lt;/strong&gt; Air Force&lt;strong&gt; Desired Grade:&lt;/strong&gt; O5&lt;br /&gt;
&lt;br /&gt;
&lt;strong&gt;Tour Description:&lt;/strong&gt; 26-6158, Length 1 Year: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Qualifications: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v>
      </c>
      <c r="R4" s="25" t="str">
        <f>_xlfn.CONCAT('CONCAT Codes'!$A$10,VLOOKUP(L4,'CONCAT Codes'!$A$14:$G$26,5,FALSE),'CONCAT Codes'!$B$10,'Tours Added'!A4," ",C4," ",D4," ",'CONCAT Codes'!$C$10,VLOOKUP(L4,'CONCAT Codes'!$A$14:$G$253,7,FALSE),'CONCAT Codes'!$D$10,VLOOKUP(L4,'CONCAT Codes'!$A$14:$G$26,6,FALSE))</f>
        <v>&lt;br /&gt; &lt;br /&gt; &lt;strong&gt;To apply, contact: &lt;a href="mailto:tania.a.cousineau.mil@mail.mil?subject=Tour 26-6158 AFLCMC-WIWN Modification Program Manager, Japan AWACS Program Office &amp;amp;cc=dfas.indianapolis-in.zh.mbx.pfi@mail.mil&amp;amp;body=Please find my resume and bio attached for consideration."&gt;SMSgt Tania 'TC' Cousineau&lt;/a&gt;&lt;/strong&gt; - 317-270-2066</v>
      </c>
    </row>
    <row r="5" spans="1:18" ht="90.65" customHeight="1">
      <c r="A5" s="1" t="s">
        <v>727</v>
      </c>
      <c r="B5" s="23" t="s">
        <v>180</v>
      </c>
      <c r="C5" s="23" t="s">
        <v>686</v>
      </c>
      <c r="D5" s="15" t="s">
        <v>728</v>
      </c>
      <c r="E5" s="24" t="s">
        <v>734</v>
      </c>
      <c r="F5" s="23" t="s">
        <v>26</v>
      </c>
      <c r="G5" s="23" t="s">
        <v>729</v>
      </c>
      <c r="H5" s="23" t="s">
        <v>170</v>
      </c>
      <c r="I5" s="3" t="s">
        <v>735</v>
      </c>
      <c r="J5" s="55" t="s">
        <v>3</v>
      </c>
      <c r="K5" s="73" t="str">
        <f>HYPERLINK("mailto:"&amp;VLOOKUP(L5,'CONCAT Codes'!$A$14:$G$26,5,FALSE)&amp;"?subject="&amp;_xlfn.CONCAT(C5," - APPLICANT for ",A5)&amp;"&amp;cc="&amp;'CONCAT Codes'!$A$32&amp;"&amp;body="&amp;D5&amp;"%0A%0APlease see my resume and bio for the above tour.","Click HERE to apply")</f>
        <v>Click HERE to apply</v>
      </c>
      <c r="L5" s="56" t="s">
        <v>340</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COLBOL Programmer 26-6205 &lt;/span&gt;&lt;/strong&gt;&lt;/h3&gt;
   &lt;/td&gt;
   &lt;td&gt;
   &lt;h4 style="text-align: right;"&gt;&lt;span style="color:#ffffff;"&gt; Army or Air Force: E6:E7:E8:O1:O2:O3:W1:W2&lt;/span&gt;&lt;/h4&gt;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Multiple, IN, OH&lt;br /&gt;
&lt;strong&gt;Agency:&lt;/strong&gt; Defense Finance and Accounting Service&lt;strong&gt; Activity:&lt;/strong&gt; DFAS-COL-ZTB-Information Technology&lt;br /&gt;
&lt;strong&gt;Service:&lt;/strong&gt; Army or Air Force&lt;strong&gt; Desired Grade:&lt;/strong&gt; E6:E7:E8:O1:O2:O3:W1:W2&lt;br /&gt;
&lt;br /&gt;
&lt;strong&gt;Tour Description:&lt;/strong&gt; 26-6205, Length 1 Year: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Qualifications:  Candidate should have COBOL programing experience. Communicates effectively and delivers value add to the overall team deliverables. Payroll system experience is a plus.</v>
      </c>
      <c r="R5" s="25" t="str">
        <f>_xlfn.CONCAT('CONCAT Codes'!$A$10,VLOOKUP(L5,'CONCAT Codes'!$A$14:$G$26,5,FALSE),'CONCAT Codes'!$B$10,'Tours Added'!A5," ",C5," ",D5," ",'CONCAT Codes'!$C$10,VLOOKUP(L5,'CONCAT Codes'!$A$14:$G$253,7,FALSE),'CONCAT Codes'!$D$10,VLOOKUP(L5,'CONCAT Codes'!$A$14:$G$26,6,FALSE))</f>
        <v>&lt;br /&gt; &lt;br /&gt; &lt;strong&gt;To apply, contact: &lt;a href="mailto:holly.c.tilley.mil@mail.mil?subject=Tour 26-6205 DFAS-COL-ZTB-Information Technology COLBOL Programmer &amp;amp;cc=dfas.indianapolis-in.zh.mbx.pfi@mail.mil&amp;amp;body=Please find my resume and bio attached for consideration."&gt;SSG Holly Tilley&lt;/a&gt;&lt;/strong&gt; - 463-298-4362</v>
      </c>
    </row>
    <row r="6" spans="1:18" ht="165.65" customHeight="1">
      <c r="A6" s="1" t="s">
        <v>723</v>
      </c>
      <c r="B6" s="23" t="s">
        <v>180</v>
      </c>
      <c r="C6" s="23" t="s">
        <v>724</v>
      </c>
      <c r="D6" s="15" t="s">
        <v>725</v>
      </c>
      <c r="E6" s="24" t="s">
        <v>736</v>
      </c>
      <c r="F6" s="23" t="s">
        <v>16</v>
      </c>
      <c r="G6" s="23" t="s">
        <v>726</v>
      </c>
      <c r="H6" s="23" t="s">
        <v>161</v>
      </c>
      <c r="I6" s="3" t="s">
        <v>2</v>
      </c>
      <c r="J6" s="55" t="s">
        <v>3</v>
      </c>
      <c r="K6" s="73" t="str">
        <f>HYPERLINK("mailto:"&amp;VLOOKUP(L6,'CONCAT Codes'!$A$14:$G$26,5,FALSE)&amp;"?subject="&amp;_xlfn.CONCAT(C6," - APPLICANT for ",A6)&amp;"&amp;cc="&amp;'CONCAT Codes'!$A$32&amp;"&amp;body="&amp;D6&amp;"%0A%0APlease see my resume and bio for the above tour.","Click HERE to apply")</f>
        <v>Click HERE to apply</v>
      </c>
      <c r="L6" s="56" t="s">
        <v>181</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PFI Finance NCO 26-6207 &lt;/span&gt;&lt;/strong&gt;&lt;/h3&gt;
   &lt;/td&gt;
   &lt;td&gt;
   &lt;h4 style="text-align: right;"&gt;&lt;span style="color:#ffffff;"&gt; Air Force: E4:E5:E6:E7&lt;/span&gt;&lt;/h4&gt;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Indianapolis, IN&lt;br /&gt;
&lt;strong&gt;Agency:&lt;/strong&gt; Defense Finance and Accounting Service&lt;strong&gt; Activity:&lt;/strong&gt; DFAS-IND-ZHP-Personnel Force Innovation (STO)&lt;br /&gt;
&lt;strong&gt;Service:&lt;/strong&gt; Air Force&lt;strong&gt; Desired Grade:&lt;/strong&gt; E4:E5:E6:E7&lt;br /&gt;
&lt;br /&gt;
&lt;strong&gt;Tour Description:&lt;/strong&gt; 26-6207, Length 1 Year: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Qualifications: Microsoft Office / 365 platform proficiency required.  DEAMS experience preferred.  Intergovernmental purchasing and reimbursable experience desired.</v>
      </c>
      <c r="R6" s="25" t="str">
        <f>_xlfn.CONCAT('CONCAT Codes'!$A$10,VLOOKUP(L6,'CONCAT Codes'!$A$14:$G$26,5,FALSE),'CONCAT Codes'!$B$10,'Tours Added'!A6," ",C6," ",D6," ",'CONCAT Codes'!$C$10,VLOOKUP(L6,'CONCAT Codes'!$A$14:$G$253,7,FALSE),'CONCAT Codes'!$D$10,VLOOKUP(L6,'CONCAT Codes'!$A$14:$G$26,6,FALSE))</f>
        <v>&lt;br /&gt; &lt;br /&gt; &lt;strong&gt;To apply, contact: &lt;a href="mailto:robert.a.sanders36.civ@mail.mil?subject=Tour 26-6207 DFAS-IND-ZHP-Personnel Force Innovation (STO) PFI Finance NCO &amp;amp;cc=dfas.indianapolis-in.zh.mbx.pfi@mail.mil&amp;amp;body=Please find my resume and bio attached for consideration."&gt;Mr. Rob Sanders&lt;/a&gt;&lt;/strong&gt; - 317-435-2379</v>
      </c>
    </row>
    <row r="7" spans="1:18" ht="165.65" customHeight="1">
      <c r="A7" s="1"/>
      <c r="B7" s="23"/>
      <c r="C7" s="23"/>
      <c r="D7" s="15"/>
      <c r="E7" s="24"/>
      <c r="F7" s="23"/>
      <c r="G7" s="23"/>
      <c r="H7" s="23"/>
      <c r="I7" s="3"/>
      <c r="J7" s="55"/>
      <c r="K7" s="73"/>
      <c r="L7" s="56"/>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55"/>
      <c r="K8" s="73"/>
      <c r="L8" s="56"/>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15"/>
      <c r="E9" s="24"/>
      <c r="F9" s="23"/>
      <c r="G9" s="23"/>
      <c r="H9" s="23"/>
      <c r="I9" s="3"/>
      <c r="J9" s="55"/>
      <c r="K9" s="73"/>
      <c r="L9" s="56"/>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15"/>
      <c r="E10" s="24"/>
      <c r="F10" s="23"/>
      <c r="G10" s="23"/>
      <c r="H10" s="23"/>
      <c r="I10" s="3"/>
      <c r="J10" s="55"/>
      <c r="K10" s="73"/>
      <c r="L10" s="56"/>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15"/>
      <c r="E11" s="24"/>
      <c r="F11" s="23"/>
      <c r="G11" s="23"/>
      <c r="H11" s="23"/>
      <c r="I11" s="3"/>
      <c r="J11" s="55"/>
      <c r="K11" s="73"/>
      <c r="L11" s="56"/>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15"/>
      <c r="E12" s="24"/>
      <c r="F12" s="23"/>
      <c r="G12" s="23"/>
      <c r="H12" s="23"/>
      <c r="I12" s="3"/>
      <c r="J12" s="55"/>
      <c r="K12" s="73"/>
      <c r="L12" s="56"/>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15"/>
      <c r="E13" s="24"/>
      <c r="F13" s="23"/>
      <c r="G13" s="23"/>
      <c r="H13" s="23"/>
      <c r="I13" s="3"/>
      <c r="J13" s="55"/>
      <c r="K13" s="73"/>
      <c r="L13" s="56"/>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15"/>
      <c r="E14" s="24"/>
      <c r="F14" s="23"/>
      <c r="G14" s="23"/>
      <c r="H14" s="23"/>
      <c r="I14" s="3"/>
      <c r="J14" s="55"/>
      <c r="K14" s="73"/>
      <c r="L14" s="56"/>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15"/>
      <c r="E15" s="24"/>
      <c r="F15" s="23"/>
      <c r="G15" s="23"/>
      <c r="H15" s="23"/>
      <c r="I15" s="3"/>
      <c r="J15" s="55"/>
      <c r="K15" s="73"/>
      <c r="L15" s="56"/>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15"/>
      <c r="E16" s="24"/>
      <c r="F16" s="23"/>
      <c r="G16" s="23"/>
      <c r="H16" s="23"/>
      <c r="I16" s="3"/>
      <c r="J16" s="55"/>
      <c r="K16" s="73"/>
      <c r="L16" s="56"/>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15"/>
      <c r="E17" s="24"/>
      <c r="F17" s="23"/>
      <c r="G17" s="23"/>
      <c r="H17" s="23"/>
      <c r="I17" s="3"/>
      <c r="J17" s="55"/>
      <c r="K17" s="73"/>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15"/>
      <c r="E18" s="24"/>
      <c r="F18" s="23"/>
      <c r="G18" s="23"/>
      <c r="H18" s="23"/>
      <c r="I18" s="3"/>
      <c r="J18" s="55"/>
      <c r="K18" s="73"/>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15"/>
      <c r="E19" s="24"/>
      <c r="F19" s="23"/>
      <c r="G19" s="23"/>
      <c r="H19" s="23"/>
      <c r="I19" s="3"/>
      <c r="J19" s="55"/>
      <c r="K19" s="7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15"/>
      <c r="E20" s="24"/>
      <c r="F20" s="23"/>
      <c r="G20" s="23"/>
      <c r="H20" s="23"/>
      <c r="I20" s="3"/>
      <c r="J20" s="55"/>
      <c r="K20" s="7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15"/>
      <c r="E21" s="24"/>
      <c r="F21" s="23"/>
      <c r="G21" s="23"/>
      <c r="H21" s="23"/>
      <c r="I21" s="3"/>
      <c r="J21" s="55"/>
      <c r="K21" s="73"/>
      <c r="L21" s="56"/>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0" priority="192"/>
  </conditionalFormatting>
  <conditionalFormatting sqref="A2:A6">
    <cfRule type="duplicateValues" dxfId="9" priority="1"/>
  </conditionalFormatting>
  <conditionalFormatting sqref="A7:A21">
    <cfRule type="duplicateValues" dxfId="8" priority="4"/>
  </conditionalFormatting>
  <conditionalFormatting sqref="A22:A25">
    <cfRule type="duplicateValues" dxfId="7" priority="98"/>
  </conditionalFormatting>
  <conditionalFormatting sqref="A26:A1048576 A1">
    <cfRule type="duplicateValues" dxfId="6" priority="238"/>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13" t="s">
        <v>80</v>
      </c>
      <c r="B1" s="113"/>
      <c r="C1" s="113"/>
    </row>
    <row r="2" spans="1:12" s="34" customFormat="1" ht="145">
      <c r="A2" s="33" t="s">
        <v>79</v>
      </c>
      <c r="B2" s="33" t="s">
        <v>78</v>
      </c>
      <c r="C2" s="33" t="s">
        <v>77</v>
      </c>
    </row>
    <row r="5" spans="1:12" s="29" customFormat="1">
      <c r="A5" s="28" t="s">
        <v>82</v>
      </c>
    </row>
    <row r="6" spans="1:12" s="39" customFormat="1" ht="70">
      <c r="A6" s="35"/>
      <c r="B6" s="35" t="s">
        <v>152</v>
      </c>
      <c r="C6" s="36" t="s">
        <v>84</v>
      </c>
      <c r="D6" s="35" t="s">
        <v>83</v>
      </c>
      <c r="E6" s="36" t="s">
        <v>85</v>
      </c>
      <c r="F6" s="35" t="s">
        <v>86</v>
      </c>
      <c r="G6" s="36" t="s">
        <v>87</v>
      </c>
      <c r="H6" s="36" t="s">
        <v>88</v>
      </c>
      <c r="I6" s="36" t="s">
        <v>89</v>
      </c>
      <c r="J6" s="35" t="s">
        <v>91</v>
      </c>
      <c r="K6" s="37" t="s">
        <v>92</v>
      </c>
      <c r="L6" s="38" t="s">
        <v>93</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140</v>
      </c>
    </row>
    <row r="10" spans="1:12" ht="101.5">
      <c r="A10" t="s">
        <v>158</v>
      </c>
      <c r="B10" t="s">
        <v>91</v>
      </c>
      <c r="C10" s="40" t="s">
        <v>92</v>
      </c>
      <c r="D10" t="s">
        <v>93</v>
      </c>
    </row>
    <row r="12" spans="1:12" s="29" customFormat="1">
      <c r="A12" s="28" t="s">
        <v>90</v>
      </c>
    </row>
    <row r="13" spans="1:12" s="42" customFormat="1">
      <c r="A13" s="43" t="s">
        <v>143</v>
      </c>
      <c r="B13" s="41" t="s">
        <v>102</v>
      </c>
      <c r="C13" s="41" t="s">
        <v>103</v>
      </c>
      <c r="D13" s="41" t="s">
        <v>104</v>
      </c>
      <c r="E13" s="41" t="s">
        <v>138</v>
      </c>
      <c r="F13" s="41" t="s">
        <v>139</v>
      </c>
      <c r="G13" s="43" t="s">
        <v>151</v>
      </c>
    </row>
    <row r="14" spans="1:12">
      <c r="A14" t="s">
        <v>57</v>
      </c>
      <c r="B14" t="s">
        <v>105</v>
      </c>
      <c r="C14" t="s">
        <v>106</v>
      </c>
      <c r="D14" t="s">
        <v>107</v>
      </c>
      <c r="E14" t="s">
        <v>108</v>
      </c>
      <c r="F14" t="s">
        <v>97</v>
      </c>
      <c r="G14" s="40" t="s">
        <v>145</v>
      </c>
      <c r="H14" s="42"/>
    </row>
    <row r="15" spans="1:12">
      <c r="A15" t="s">
        <v>76</v>
      </c>
      <c r="B15" t="s">
        <v>109</v>
      </c>
      <c r="C15" t="s">
        <v>110</v>
      </c>
      <c r="D15" t="s">
        <v>111</v>
      </c>
      <c r="E15" t="s">
        <v>112</v>
      </c>
      <c r="F15" t="s">
        <v>95</v>
      </c>
      <c r="G15" s="40" t="s">
        <v>146</v>
      </c>
    </row>
    <row r="16" spans="1:12">
      <c r="A16" t="s">
        <v>56</v>
      </c>
      <c r="B16" t="s">
        <v>113</v>
      </c>
      <c r="C16" t="s">
        <v>114</v>
      </c>
      <c r="D16" t="s">
        <v>115</v>
      </c>
      <c r="E16" t="s">
        <v>116</v>
      </c>
      <c r="F16" t="s">
        <v>100</v>
      </c>
      <c r="G16" s="40" t="s">
        <v>147</v>
      </c>
    </row>
    <row r="17" spans="1:7">
      <c r="A17" t="s">
        <v>60</v>
      </c>
      <c r="B17" t="s">
        <v>117</v>
      </c>
      <c r="C17" t="s">
        <v>118</v>
      </c>
      <c r="D17" t="s">
        <v>119</v>
      </c>
      <c r="E17" t="s">
        <v>370</v>
      </c>
      <c r="F17" t="s">
        <v>99</v>
      </c>
      <c r="G17" t="s">
        <v>141</v>
      </c>
    </row>
    <row r="18" spans="1:7">
      <c r="A18" t="s">
        <v>59</v>
      </c>
      <c r="B18" t="s">
        <v>117</v>
      </c>
      <c r="C18" t="s">
        <v>120</v>
      </c>
      <c r="D18" t="s">
        <v>121</v>
      </c>
      <c r="E18" t="s">
        <v>122</v>
      </c>
      <c r="F18" t="s">
        <v>96</v>
      </c>
      <c r="G18" s="40" t="s">
        <v>148</v>
      </c>
    </row>
    <row r="19" spans="1:7">
      <c r="A19" t="s">
        <v>144</v>
      </c>
      <c r="B19" t="s">
        <v>123</v>
      </c>
      <c r="C19" t="s">
        <v>124</v>
      </c>
      <c r="D19" t="s">
        <v>125</v>
      </c>
      <c r="E19" t="s">
        <v>126</v>
      </c>
      <c r="F19" t="s">
        <v>127</v>
      </c>
      <c r="G19" s="40" t="s">
        <v>149</v>
      </c>
    </row>
    <row r="20" spans="1:7">
      <c r="A20" t="s">
        <v>75</v>
      </c>
      <c r="B20" t="s">
        <v>113</v>
      </c>
      <c r="C20" t="s">
        <v>128</v>
      </c>
      <c r="D20" t="s">
        <v>129</v>
      </c>
      <c r="E20" t="s">
        <v>130</v>
      </c>
      <c r="F20" t="s">
        <v>101</v>
      </c>
      <c r="G20" t="s">
        <v>142</v>
      </c>
    </row>
    <row r="21" spans="1:7">
      <c r="A21" t="s">
        <v>58</v>
      </c>
      <c r="B21" t="s">
        <v>117</v>
      </c>
      <c r="C21" t="s">
        <v>131</v>
      </c>
      <c r="D21" t="s">
        <v>132</v>
      </c>
      <c r="E21" t="s">
        <v>133</v>
      </c>
      <c r="F21" t="s">
        <v>98</v>
      </c>
      <c r="G21" s="40" t="s">
        <v>150</v>
      </c>
    </row>
    <row r="22" spans="1:7">
      <c r="A22" t="s">
        <v>55</v>
      </c>
      <c r="B22" t="s">
        <v>109</v>
      </c>
      <c r="C22" t="s">
        <v>134</v>
      </c>
      <c r="D22" t="s">
        <v>135</v>
      </c>
      <c r="E22" t="s">
        <v>136</v>
      </c>
      <c r="F22" t="s">
        <v>137</v>
      </c>
      <c r="G22" s="40" t="s">
        <v>233</v>
      </c>
    </row>
    <row r="23" spans="1:7">
      <c r="A23" t="s">
        <v>181</v>
      </c>
      <c r="B23" t="s">
        <v>182</v>
      </c>
      <c r="C23" t="s">
        <v>183</v>
      </c>
      <c r="D23" t="s">
        <v>184</v>
      </c>
      <c r="E23" t="s">
        <v>185</v>
      </c>
      <c r="F23" t="s">
        <v>187</v>
      </c>
      <c r="G23" s="40" t="s">
        <v>186</v>
      </c>
    </row>
    <row r="24" spans="1:7">
      <c r="A24" t="s">
        <v>267</v>
      </c>
      <c r="B24" t="s">
        <v>117</v>
      </c>
      <c r="C24" t="s">
        <v>276</v>
      </c>
      <c r="D24" t="s">
        <v>277</v>
      </c>
      <c r="E24" t="s">
        <v>278</v>
      </c>
      <c r="F24" t="s">
        <v>373</v>
      </c>
      <c r="G24" s="40" t="s">
        <v>279</v>
      </c>
    </row>
    <row r="25" spans="1:7">
      <c r="A25" s="74" t="s">
        <v>268</v>
      </c>
      <c r="B25" t="s">
        <v>280</v>
      </c>
      <c r="C25" t="s">
        <v>281</v>
      </c>
      <c r="D25" t="s">
        <v>282</v>
      </c>
      <c r="E25" t="s">
        <v>283</v>
      </c>
      <c r="F25" t="s">
        <v>284</v>
      </c>
      <c r="G25" s="40" t="s">
        <v>285</v>
      </c>
    </row>
    <row r="26" spans="1:7">
      <c r="A26" t="s">
        <v>340</v>
      </c>
      <c r="B26" t="s">
        <v>316</v>
      </c>
      <c r="C26" t="s">
        <v>317</v>
      </c>
      <c r="D26" t="s">
        <v>318</v>
      </c>
      <c r="E26" t="s">
        <v>320</v>
      </c>
      <c r="F26" t="s">
        <v>341</v>
      </c>
      <c r="G26" s="40" t="s">
        <v>319</v>
      </c>
    </row>
    <row r="32" spans="1:7">
      <c r="A32" t="s">
        <v>286</v>
      </c>
    </row>
    <row r="34" spans="1:1">
      <c r="A34" t="s">
        <v>297</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E2" sqref="E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3" ht="29.5" customHeight="1">
      <c r="A1" s="17" t="s">
        <v>22</v>
      </c>
      <c r="B1" s="21" t="s">
        <v>23</v>
      </c>
      <c r="C1" s="21" t="s">
        <v>24</v>
      </c>
      <c r="D1" s="18" t="s">
        <v>25</v>
      </c>
      <c r="E1" s="17" t="s">
        <v>21</v>
      </c>
      <c r="F1" s="21" t="s">
        <v>18</v>
      </c>
      <c r="G1" s="21" t="s">
        <v>19</v>
      </c>
      <c r="H1" s="21" t="s">
        <v>20</v>
      </c>
      <c r="I1" s="17" t="s">
        <v>51</v>
      </c>
      <c r="J1" s="52" t="s">
        <v>52</v>
      </c>
      <c r="K1" s="19" t="s">
        <v>27</v>
      </c>
      <c r="L1" s="54" t="s">
        <v>54</v>
      </c>
      <c r="M1" s="17" t="s">
        <v>192</v>
      </c>
    </row>
    <row r="2" spans="1:13" ht="174">
      <c r="A2" s="1" t="s">
        <v>433</v>
      </c>
      <c r="B2" s="23" t="s">
        <v>17</v>
      </c>
      <c r="C2" s="23" t="s">
        <v>30</v>
      </c>
      <c r="D2" s="15" t="s">
        <v>434</v>
      </c>
      <c r="E2" s="24" t="s">
        <v>642</v>
      </c>
      <c r="F2" s="23" t="s">
        <v>16</v>
      </c>
      <c r="G2" s="23" t="s">
        <v>29</v>
      </c>
      <c r="H2" s="23" t="s">
        <v>31</v>
      </c>
      <c r="I2" s="3" t="s">
        <v>32</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268</v>
      </c>
      <c r="M2" s="86" t="s">
        <v>643</v>
      </c>
    </row>
    <row r="3" spans="1:13">
      <c r="A3" s="80"/>
      <c r="B3" s="81"/>
      <c r="C3" s="81"/>
      <c r="D3" s="82"/>
      <c r="E3" s="83"/>
      <c r="F3" s="81"/>
      <c r="G3" s="81"/>
      <c r="H3" s="81"/>
      <c r="I3" s="84"/>
      <c r="J3" s="85"/>
      <c r="K3" s="73"/>
      <c r="L3" s="56"/>
      <c r="M3" s="86"/>
    </row>
    <row r="4" spans="1:13">
      <c r="A4" s="1"/>
      <c r="B4" s="23"/>
      <c r="C4" s="23"/>
      <c r="D4" s="15"/>
      <c r="E4" s="24"/>
      <c r="F4" s="23"/>
      <c r="G4" s="23"/>
      <c r="H4" s="23"/>
      <c r="I4" s="3"/>
      <c r="J4" s="53"/>
      <c r="K4" s="73"/>
      <c r="L4" s="56"/>
      <c r="M4" s="86"/>
    </row>
    <row r="5" spans="1:13">
      <c r="A5" s="1"/>
      <c r="B5" s="23"/>
      <c r="C5" s="23"/>
      <c r="D5" s="15"/>
      <c r="E5" s="24"/>
      <c r="F5" s="23"/>
      <c r="G5" s="23"/>
      <c r="H5" s="23"/>
      <c r="I5" s="3"/>
      <c r="J5" s="53"/>
      <c r="K5" s="73"/>
      <c r="L5" s="56"/>
      <c r="M5" s="86"/>
    </row>
    <row r="6" spans="1:13">
      <c r="A6" s="1"/>
      <c r="B6" s="23"/>
      <c r="C6" s="23"/>
      <c r="D6" s="15"/>
      <c r="E6" s="24"/>
      <c r="F6" s="23"/>
      <c r="G6" s="23"/>
      <c r="H6" s="23"/>
      <c r="I6" s="3"/>
      <c r="J6" s="53"/>
      <c r="K6" s="73"/>
      <c r="L6" s="56"/>
      <c r="M6" s="86"/>
    </row>
    <row r="7" spans="1:13">
      <c r="A7" s="1"/>
      <c r="B7" s="23"/>
      <c r="C7" s="23"/>
      <c r="D7" s="15"/>
      <c r="E7" s="24"/>
      <c r="F7" s="23"/>
      <c r="G7" s="23"/>
      <c r="H7" s="23"/>
      <c r="I7" s="3"/>
      <c r="J7" s="53"/>
      <c r="K7" s="73"/>
      <c r="L7" s="56"/>
      <c r="M7" s="86"/>
    </row>
    <row r="8" spans="1:13">
      <c r="A8" s="1"/>
      <c r="B8" s="23"/>
      <c r="C8" s="23"/>
      <c r="D8" s="15"/>
      <c r="E8" s="24"/>
      <c r="F8" s="23"/>
      <c r="G8" s="23"/>
      <c r="H8" s="23"/>
      <c r="I8" s="3"/>
      <c r="J8" s="53"/>
      <c r="K8" s="73"/>
      <c r="L8" s="56"/>
      <c r="M8" s="86"/>
    </row>
    <row r="9" spans="1:13">
      <c r="A9" s="86"/>
      <c r="B9" s="24"/>
      <c r="C9" s="24"/>
      <c r="D9" s="86"/>
      <c r="E9" s="24"/>
      <c r="F9" s="24"/>
      <c r="G9" s="24"/>
      <c r="H9" s="24"/>
      <c r="I9" s="3"/>
      <c r="J9" s="61"/>
      <c r="K9" s="73"/>
      <c r="L9" s="56"/>
      <c r="M9" s="86"/>
    </row>
    <row r="10" spans="1:13" s="90" customFormat="1">
      <c r="A10" s="23"/>
      <c r="B10" s="23"/>
      <c r="C10" s="23"/>
      <c r="D10" s="23"/>
      <c r="E10" s="23"/>
      <c r="F10" s="23"/>
      <c r="G10" s="23"/>
      <c r="H10" s="23"/>
      <c r="I10" s="23"/>
      <c r="J10" s="23"/>
      <c r="K10" s="73"/>
      <c r="L10" s="23"/>
      <c r="M10" s="86"/>
    </row>
    <row r="11" spans="1:13" s="90" customFormat="1">
      <c r="A11" s="23"/>
      <c r="B11" s="23"/>
      <c r="C11" s="23"/>
      <c r="D11" s="23"/>
      <c r="E11" s="23"/>
      <c r="F11" s="23"/>
      <c r="G11" s="23"/>
      <c r="H11" s="23"/>
      <c r="I11" s="23"/>
      <c r="J11" s="23"/>
      <c r="K11" s="73"/>
      <c r="L11" s="23"/>
      <c r="M11" s="86"/>
    </row>
    <row r="12" spans="1:13" s="90" customFormat="1">
      <c r="A12" s="23"/>
      <c r="B12" s="23"/>
      <c r="C12" s="23"/>
      <c r="D12" s="23"/>
      <c r="E12" s="23"/>
      <c r="F12" s="23"/>
      <c r="G12" s="23"/>
      <c r="H12" s="23"/>
      <c r="I12" s="23"/>
      <c r="J12" s="23"/>
      <c r="K12" s="73"/>
      <c r="L12" s="23"/>
      <c r="M12" s="86"/>
    </row>
    <row r="13" spans="1:13" s="90" customFormat="1">
      <c r="A13" s="23"/>
      <c r="B13" s="23"/>
      <c r="C13" s="23"/>
      <c r="D13" s="23"/>
      <c r="E13" s="23"/>
      <c r="F13" s="23"/>
      <c r="G13" s="23"/>
      <c r="H13" s="23"/>
      <c r="I13" s="23"/>
      <c r="J13" s="23"/>
      <c r="K13" s="73"/>
      <c r="L13" s="23"/>
      <c r="M13" s="86"/>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19Mar2026</vt:lpstr>
      <vt:lpstr>Tours Closed</vt:lpstr>
      <vt:lpstr>Tours Added</vt:lpstr>
      <vt:lpstr>CONCAT Codes</vt:lpstr>
      <vt:lpstr>Tours to be Updated</vt:lpstr>
      <vt:lpstr>'ADOS Tours Updated 19Mar2026'!Print_Area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2026-03-19T13:03:45Z</dcterms:modified>
</cp:coreProperties>
</file>