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8_{22789777-EED6-4BDD-B8A2-4C661A2EDF3F}" xr6:coauthVersionLast="47" xr6:coauthVersionMax="47" xr10:uidLastSave="{00000000-0000-0000-0000-000000000000}"/>
  <bookViews>
    <workbookView xWindow="28680" yWindow="-2625" windowWidth="29040" windowHeight="15510" tabRatio="707" activeTab="1" xr2:uid="{00000000-000D-0000-FFFF-FFFF00000000}"/>
  </bookViews>
  <sheets>
    <sheet name="Instructions" sheetId="4" r:id="rId1"/>
    <sheet name="ADOS Tours Updated 26Feb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26Feb2026'!$A$1:$L$127</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26Feb2026'!$A$1:$L$1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104" i="1"/>
  <c r="K105" i="1"/>
  <c r="K4" i="3"/>
  <c r="K3" i="3"/>
  <c r="K2" i="3"/>
  <c r="K127" i="1"/>
  <c r="K126" i="1"/>
  <c r="K125" i="1"/>
  <c r="K16" i="2"/>
  <c r="K15" i="2"/>
  <c r="K14" i="2"/>
  <c r="K13" i="2"/>
  <c r="K12" i="2"/>
  <c r="K11" i="2"/>
  <c r="K10" i="2"/>
  <c r="K9" i="2"/>
  <c r="K8" i="2"/>
  <c r="K7" i="2"/>
  <c r="K6" i="2"/>
  <c r="K5" i="2"/>
  <c r="K4" i="2"/>
  <c r="K3" i="2"/>
  <c r="K2" i="2"/>
  <c r="K84" i="1"/>
  <c r="K58" i="1"/>
  <c r="K124" i="1"/>
  <c r="K47" i="1"/>
  <c r="K22" i="1"/>
  <c r="K21" i="1"/>
  <c r="K20" i="1"/>
  <c r="K73" i="1"/>
  <c r="K93" i="1"/>
  <c r="K92" i="1"/>
  <c r="K59" i="1"/>
  <c r="K19" i="1"/>
  <c r="K18" i="1"/>
  <c r="K17" i="1"/>
  <c r="K16" i="1"/>
  <c r="K15" i="1"/>
  <c r="K14" i="1"/>
  <c r="K55" i="1"/>
  <c r="K72" i="1"/>
  <c r="K71" i="1"/>
  <c r="K70" i="1"/>
  <c r="K83" i="1"/>
  <c r="K82" i="1"/>
  <c r="K46" i="1"/>
  <c r="K13" i="1"/>
  <c r="K2" i="1"/>
  <c r="K49" i="1"/>
  <c r="K103" i="1"/>
  <c r="K54" i="1"/>
  <c r="K53" i="1"/>
  <c r="K52" i="1"/>
  <c r="K51" i="1"/>
  <c r="K50" i="1"/>
  <c r="K3" i="1"/>
  <c r="K102" i="1"/>
  <c r="K12" i="1"/>
  <c r="K11" i="1"/>
  <c r="K60" i="1"/>
  <c r="K123" i="1"/>
  <c r="K10" i="1" l="1"/>
  <c r="K122" i="1"/>
  <c r="K121" i="1"/>
  <c r="K34" i="1"/>
  <c r="K120" i="1"/>
  <c r="K119" i="1"/>
  <c r="K118" i="1"/>
  <c r="K117" i="1"/>
  <c r="K116" i="1"/>
  <c r="K115" i="1"/>
  <c r="K114" i="1"/>
  <c r="K113" i="1"/>
  <c r="K112" i="1"/>
  <c r="K111" i="1"/>
  <c r="K91" i="1"/>
  <c r="K45" i="1"/>
  <c r="K97" i="1"/>
  <c r="K96" i="1"/>
  <c r="K44" i="1"/>
  <c r="K43" i="1"/>
  <c r="K42" i="1"/>
  <c r="K41" i="1"/>
  <c r="K40" i="1"/>
  <c r="K39" i="1"/>
  <c r="K38" i="1"/>
  <c r="K37" i="1"/>
  <c r="K95" i="1"/>
  <c r="K9" i="1"/>
  <c r="K69" i="1"/>
  <c r="K30" i="1"/>
  <c r="K29" i="1"/>
  <c r="K81" i="1"/>
  <c r="K101" i="1"/>
  <c r="K66" i="1"/>
  <c r="K62" i="1"/>
  <c r="K68" i="1"/>
  <c r="K36" i="1"/>
  <c r="K63" i="1"/>
  <c r="K61" i="1"/>
  <c r="K28" i="1"/>
  <c r="K90" i="1"/>
  <c r="K89" i="1"/>
  <c r="K88" i="1"/>
  <c r="K80" i="1"/>
  <c r="K64" i="1"/>
  <c r="K8" i="1"/>
  <c r="K106" i="1"/>
  <c r="K35" i="1"/>
  <c r="K87" i="1"/>
  <c r="K32" i="1"/>
  <c r="K110" i="1"/>
  <c r="K4" i="1"/>
  <c r="K5" i="1"/>
  <c r="K6" i="1"/>
  <c r="K7" i="1"/>
  <c r="K23" i="1"/>
  <c r="K24" i="1"/>
  <c r="K31" i="1"/>
  <c r="K33" i="1"/>
  <c r="K56" i="1"/>
  <c r="K57" i="1"/>
  <c r="K65" i="1"/>
  <c r="K67" i="1"/>
  <c r="K75" i="1"/>
  <c r="K76" i="1"/>
  <c r="K74" i="1"/>
  <c r="K77" i="1"/>
  <c r="K85" i="1"/>
  <c r="K86" i="1"/>
  <c r="K94" i="1"/>
  <c r="K99" i="1"/>
  <c r="K100" i="1"/>
  <c r="K98" i="1"/>
  <c r="K107" i="1"/>
  <c r="K108" i="1"/>
  <c r="K109" i="1"/>
  <c r="K78" i="1"/>
  <c r="K79" i="1"/>
  <c r="K25" i="1"/>
  <c r="K48" i="1"/>
  <c r="K26" i="1"/>
  <c r="K27"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<sst xmlns="http://schemas.openxmlformats.org/spreadsheetml/2006/main" count="1763" uniqueCount="765">
  <si>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</si>
  <si>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</si>
  <si>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</si>
  <si>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</si>
  <si>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</si>
  <si>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</si>
  <si>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</si>
  <si>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</si>
  <si>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</si>
  <si>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</si>
  <si>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</si>
  <si>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</si>
  <si>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</si>
  <si>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</si>
  <si>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</si>
  <si>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</si>
  <si>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</si>
  <si>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</si>
  <si>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</si>
  <si>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</si>
  <si>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</si>
  <si>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</si>
  <si>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</si>
  <si>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</si>
  <si>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</si>
  <si>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</si>
  <si>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</si>
  <si>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</si>
  <si>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</si>
  <si>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</si>
  <si>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</si>
  <si>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</si>
  <si>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</si>
  <si>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</si>
  <si>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</si>
  <si>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</si>
  <si>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</si>
  <si>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</si>
  <si>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</si>
  <si>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</si>
  <si>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</si>
  <si>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</si>
  <si>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</si>
  <si>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</si>
  <si>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</si>
  <si>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</si>
  <si>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</si>
  <si>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</si>
  <si>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</si>
  <si>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</si>
  <si>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</si>
  <si>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</si>
  <si>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</si>
  <si>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</si>
  <si>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</si>
  <si>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</si>
  <si>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</si>
  <si>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</si>
  <si>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</si>
  <si>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</si>
  <si>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</si>
  <si>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</si>
  <si>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</si>
  <si>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</si>
  <si>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</si>
  <si>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</si>
  <si>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</si>
  <si>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</si>
  <si>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</si>
  <si>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</si>
  <si>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</si>
  <si>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</si>
  <si>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</si>
  <si>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</si>
  <si>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</si>
  <si>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</si>
  <si>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</si>
  <si>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</si>
  <si>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</si>
  <si>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</si>
  <si>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</si>
  <si>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</si>
  <si>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</si>
  <si>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</si>
  <si>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</si>
  <si>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</si>
  <si>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</si>
  <si>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</si>
  <si>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</si>
  <si>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</si>
  <si>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</si>
  <si>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</si>
  <si>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</si>
  <si>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</si>
  <si>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</si>
  <si>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</si>
  <si>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</si>
  <si>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</si>
  <si>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</si>
  <si>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</si>
  <si>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</si>
  <si>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</si>
  <si>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</si>
  <si>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</si>
  <si>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</si>
  <si>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</si>
  <si>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</si>
  <si>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</si>
  <si>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</si>
  <si>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</si>
  <si>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</si>
  <si>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</si>
  <si>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</si>
  <si>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</si>
  <si>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</si>
  <si>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</si>
  <si>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</si>
  <si>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</si>
  <si>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</si>
  <si>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</si>
  <si>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</si>
  <si>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</si>
  <si>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</si>
  <si>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</si>
  <si>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</si>
  <si>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</si>
  <si>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</si>
  <si>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</si>
  <si>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</si>
  <si>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</si>
  <si>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</si>
  <si>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</si>
  <si>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</si>
  <si>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</si>
  <si>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</si>
  <si>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</si>
  <si>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</si>
  <si>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</si>
  <si>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</si>
  <si>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</si>
  <si>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</si>
  <si>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</si>
  <si>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</si>
  <si>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</si>
  <si>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</si>
  <si>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</si>
  <si>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</si>
  <si>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</si>
  <si>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</si>
  <si>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</si>
  <si>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</si>
  <si>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</si>
  <si>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</si>
  <si>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</si>
  <si>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</si>
  <si>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</si>
  <si>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</si>
  <si>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</si>
  <si>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</si>
  <si>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</si>
  <si>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</si>
  <si>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</si>
  <si>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</si>
  <si>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</si>
  <si>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</si>
  <si>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</si>
  <si>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</si>
  <si>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</si>
  <si>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</si>
  <si>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</si>
  <si>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</si>
  <si>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</si>
  <si>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</si>
  <si>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</si>
  <si>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</si>
  <si>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</si>
  <si>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</si>
  <si>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</si>
  <si>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</si>
  <si>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</si>
  <si>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</si>
  <si>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</si>
  <si>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</si>
  <si>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</si>
  <si>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</si>
  <si>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</si>
  <si>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</si>
  <si>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</si>
  <si>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</si>
  <si>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</si>
  <si>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</si>
  <si>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</si>
  <si>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</si>
  <si>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</si>
  <si>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</si>
  <si>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</si>
  <si>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</si>
  <si>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</si>
  <si>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DCSA - OCFO</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</si>
  <si>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</si>
  <si>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</si>
  <si>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</si>
  <si>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</si>
  <si>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</si>
  <si>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</si>
  <si>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</si>
  <si>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</si>
  <si>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</si>
  <si>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</si>
  <si>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</si>
  <si>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</si>
  <si>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</si>
  <si>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</si>
  <si>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</si>
  <si>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</si>
  <si>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</si>
  <si>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</si>
  <si>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</si>
  <si>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</si>
  <si>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</si>
  <si>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</si>
  <si>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</si>
  <si>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</si>
  <si>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</si>
  <si>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</si>
  <si>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</si>
  <si>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</si>
  <si>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</si>
  <si>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</si>
  <si>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</si>
  <si>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</si>
  <si>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</si>
  <si>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</si>
  <si>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</si>
  <si>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</si>
  <si>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</si>
  <si>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</si>
  <si>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</si>
  <si>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</si>
  <si>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25-6359</t>
  </si>
  <si>
    <t>Safety and Occupational Health Specialist</t>
  </si>
  <si>
    <t>Monaca</t>
  </si>
  <si>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</si>
  <si>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</si>
  <si>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Administrative Support Specialist</t>
  </si>
  <si>
    <t>Boyers</t>
  </si>
  <si>
    <t>Operations Research Analyst</t>
  </si>
  <si>
    <t>25-6404</t>
  </si>
  <si>
    <t>Business Management Analyst</t>
  </si>
  <si>
    <t>E4:E5:E6:E7:E8:E9:O1:O2:O3:O4:O5:W1:W2:W3:W4:W5</t>
  </si>
  <si>
    <t>25-6405</t>
  </si>
  <si>
    <t>Explosive Handler</t>
  </si>
  <si>
    <t>25-6409</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</si>
  <si>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</si>
  <si>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</si>
  <si>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</si>
  <si>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</si>
  <si>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</si>
  <si>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</si>
  <si>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</si>
  <si>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</si>
  <si>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</si>
  <si>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</si>
  <si>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</si>
  <si>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</si>
  <si>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25-6440</t>
  </si>
  <si>
    <t>USACE - Walla Walla District (NWW)</t>
  </si>
  <si>
    <t>Contracting Specialist</t>
  </si>
  <si>
    <t>Walla Walla</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</si>
  <si>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</si>
  <si>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</si>
  <si>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</si>
  <si>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</si>
  <si>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</si>
  <si>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</si>
  <si>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</si>
  <si>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</si>
  <si>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</si>
  <si>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</si>
  <si>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</si>
  <si>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</si>
  <si>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</si>
  <si>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</si>
  <si>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</si>
  <si>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</si>
  <si>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</si>
  <si>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</si>
  <si>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</si>
  <si>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</si>
  <si>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</si>
  <si>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</si>
  <si>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</si>
  <si>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</si>
  <si>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t>25-6500</t>
  </si>
  <si>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</si>
  <si>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</si>
  <si>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</si>
  <si>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</si>
  <si>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</si>
  <si>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</si>
  <si>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</si>
  <si>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</si>
  <si>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</si>
  <si>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</si>
  <si>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</si>
  <si>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</si>
  <si>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</si>
  <si>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</si>
  <si>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</si>
  <si>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</si>
  <si>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</si>
  <si>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</si>
  <si>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</si>
  <si>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</si>
  <si>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</si>
  <si>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</si>
  <si>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</si>
  <si>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</si>
  <si>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</si>
  <si>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</si>
  <si>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</si>
  <si>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</si>
  <si>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</si>
  <si>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</si>
  <si>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</si>
  <si>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</si>
  <si>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</si>
  <si>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</si>
  <si>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</si>
  <si>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</si>
  <si>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</si>
  <si>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</si>
  <si>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</si>
  <si>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</si>
  <si>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</si>
  <si>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</si>
  <si>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</si>
  <si>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</si>
  <si>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</si>
  <si>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</si>
  <si>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</si>
  <si>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</si>
  <si>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</si>
  <si>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</si>
  <si>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</si>
  <si>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</si>
  <si>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</si>
  <si>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</si>
  <si>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</si>
  <si>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</si>
  <si>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</si>
  <si>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</si>
  <si>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</si>
  <si>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</si>
  <si>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</si>
  <si>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</si>
  <si>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</si>
  <si>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</si>
  <si>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</si>
  <si>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</si>
  <si>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</si>
  <si>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</si>
  <si>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</si>
  <si>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</si>
  <si>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</si>
  <si>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</si>
  <si>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</si>
  <si>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</si>
  <si>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</si>
  <si>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</si>
  <si>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</si>
  <si>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</si>
  <si>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</si>
  <si>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</si>
  <si>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</si>
  <si>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</si>
  <si>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</si>
  <si>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</si>
  <si>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</si>
  <si>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</si>
  <si>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</si>
  <si>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</si>
  <si>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</si>
  <si>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</si>
  <si>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</si>
  <si>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</si>
  <si>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</si>
  <si>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</si>
  <si>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</si>
  <si>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</si>
  <si>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</si>
  <si>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</si>
  <si>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</si>
  <si>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</si>
  <si>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</si>
  <si>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</si>
  <si>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</si>
  <si>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</si>
  <si>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</si>
  <si>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</si>
  <si>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</si>
  <si>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</si>
  <si>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</si>
  <si>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</si>
  <si>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</si>
  <si>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</si>
  <si>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</si>
  <si>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</si>
  <si>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</si>
  <si>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</si>
  <si>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</si>
  <si>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</si>
  <si>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t>E1:E2:E3:E4:E5:E6:E7</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</si>
  <si>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</si>
  <si>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</si>
  <si>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</si>
  <si>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</si>
  <si>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</si>
  <si>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</si>
  <si>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</si>
  <si>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</si>
  <si>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</si>
  <si>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</si>
  <si>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</si>
  <si>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</si>
  <si>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</si>
  <si>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</si>
  <si>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O4:O5</t>
  </si>
  <si>
    <t>25-6624</t>
  </si>
  <si>
    <t>DCSA - Eastern Region-Field Ops</t>
  </si>
  <si>
    <t>DISA - FE3B</t>
  </si>
  <si>
    <t>25-6653</t>
  </si>
  <si>
    <t>Tierll DoDNet Support</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</si>
  <si>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</si>
  <si>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</si>
  <si>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</si>
  <si>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</si>
  <si>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</si>
  <si>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</si>
  <si>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</si>
  <si>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</si>
  <si>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</si>
  <si>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</si>
  <si>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</si>
  <si>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</si>
  <si>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</si>
  <si>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</si>
  <si>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</si>
  <si>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</si>
  <si>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</si>
  <si>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</si>
  <si>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USACE - St Paul District (MVP)</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</si>
  <si>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</si>
  <si>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</si>
  <si>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</si>
  <si>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</si>
  <si>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</si>
  <si>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</si>
  <si>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</si>
  <si>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</si>
  <si>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</si>
  <si>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</si>
  <si>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</si>
  <si>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</si>
  <si>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</si>
  <si>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</si>
  <si>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</si>
  <si>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</si>
  <si>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</si>
  <si>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</si>
  <si>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</si>
  <si>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</si>
  <si>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</si>
  <si>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</si>
  <si>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</si>
  <si>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</si>
  <si>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26-6028</t>
  </si>
  <si>
    <t>USACE - Charleston District (SAC)</t>
  </si>
  <si>
    <t>Construction Project Engineer</t>
  </si>
  <si>
    <t>E5:E6:E7:E8:O2:O3:W1:W2:W3</t>
  </si>
  <si>
    <t>Myrtle Beach</t>
  </si>
  <si>
    <t>SC</t>
  </si>
  <si>
    <t>26-6029</t>
  </si>
  <si>
    <t>Security Guard</t>
  </si>
  <si>
    <t>Operations Officer</t>
  </si>
  <si>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</si>
  <si>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</si>
  <si>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Police Officer</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</si>
  <si>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</si>
  <si>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</si>
  <si>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</si>
  <si>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</si>
  <si>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</si>
  <si>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</si>
  <si>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</si>
  <si>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</si>
  <si>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</si>
  <si>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</si>
  <si>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</si>
  <si>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</si>
  <si>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</si>
  <si>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</si>
  <si>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</si>
  <si>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</si>
  <si>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</si>
  <si>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</si>
  <si>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</si>
  <si>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</si>
  <si>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</si>
  <si>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</si>
  <si>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</si>
  <si>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</si>
  <si>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</si>
  <si>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</si>
  <si>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</si>
  <si>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</si>
  <si>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</si>
  <si>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</si>
  <si>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</si>
  <si>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</si>
  <si>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</si>
  <si>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</si>
  <si>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</si>
  <si>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</si>
  <si>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</si>
  <si>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</si>
  <si>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</si>
  <si>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</si>
  <si>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</si>
  <si>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</si>
  <si>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</si>
  <si>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</si>
  <si>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</si>
  <si>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</si>
  <si>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</si>
  <si>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</si>
  <si>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</si>
  <si>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</si>
  <si>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</si>
  <si>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</si>
  <si>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</si>
  <si>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</si>
  <si>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</si>
  <si>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</si>
  <si>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</si>
  <si>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</si>
  <si>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</si>
  <si>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</si>
  <si>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</si>
  <si>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</si>
  <si>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</si>
  <si>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</si>
  <si>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</si>
  <si>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</si>
  <si>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</si>
  <si>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t>26-6070</t>
  </si>
  <si>
    <t>USASAC-TMO</t>
  </si>
  <si>
    <t>26-6071</t>
  </si>
  <si>
    <t>26-6072</t>
  </si>
  <si>
    <t>Human Resources NCO</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</si>
  <si>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</si>
  <si>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</si>
  <si>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</si>
  <si>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</si>
  <si>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</si>
  <si>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</si>
  <si>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</si>
  <si>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</si>
  <si>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</si>
  <si>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</si>
  <si>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</si>
  <si>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</si>
  <si>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</si>
  <si>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</si>
  <si>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</si>
  <si>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</si>
  <si>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</si>
  <si>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</si>
  <si>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</si>
  <si>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</si>
  <si>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26-6085</t>
  </si>
  <si>
    <t>Religious Affairs Specialist</t>
  </si>
  <si>
    <t>26-6086</t>
  </si>
  <si>
    <t>Finance Specialist</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</si>
  <si>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</si>
  <si>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</si>
  <si>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</si>
  <si>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</si>
  <si>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</si>
  <si>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</si>
  <si>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</si>
  <si>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</si>
  <si>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</si>
  <si>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</si>
  <si>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</si>
  <si>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</si>
  <si>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</si>
  <si>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</si>
  <si>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</si>
  <si>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</si>
  <si>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</si>
  <si>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</si>
  <si>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r>
      <rPr>
        <b/>
        <sz val="11"/>
        <color rgb="FF000000"/>
        <rFont val="Calibri"/>
        <family val="2"/>
        <scheme val="minor"/>
      </rPr>
      <t>25-6584, Length 1 year:</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</si>
  <si>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</si>
  <si>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</si>
  <si>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</si>
  <si>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</si>
  <si>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</si>
  <si>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</si>
  <si>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</si>
  <si>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</si>
  <si>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</si>
  <si>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</si>
  <si>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</si>
  <si>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</si>
  <si>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</si>
  <si>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</si>
  <si>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</si>
  <si>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</si>
  <si>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</si>
  <si>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</si>
  <si>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</si>
  <si>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</si>
  <si>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</si>
  <si>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</si>
  <si>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</si>
  <si>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</si>
  <si>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</si>
  <si>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</si>
  <si>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t>26-6116</t>
  </si>
  <si>
    <t>Current Operations Battle Captain</t>
  </si>
  <si>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</si>
  <si>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</si>
  <si>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</si>
  <si>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</si>
  <si>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</si>
  <si>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</si>
  <si>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</si>
  <si>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</si>
  <si>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</si>
  <si>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</si>
  <si>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r>
      <rPr>
        <b/>
        <sz val="11"/>
        <color rgb="FF000000"/>
        <rFont val="Calibri"/>
        <family val="2"/>
        <scheme val="minor"/>
      </rPr>
      <t>26-6116, Length 181 days:</t>
    </r>
    <r>
      <rPr>
        <sz val="11"/>
        <color indexed="8"/>
        <rFont val="Calibri"/>
        <family val="2"/>
        <scheme val="minor"/>
      </rPr>
      <t xml:space="preserve">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</si>
  <si>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</si>
  <si>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</si>
  <si>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</si>
  <si>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25-6591</t>
  </si>
  <si>
    <t>Admin / Ops NCO</t>
  </si>
  <si>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</si>
  <si>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</si>
  <si>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</si>
  <si>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</si>
  <si>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</si>
  <si>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</si>
  <si>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</si>
  <si>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</si>
  <si>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</si>
  <si>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 xml:space="preserve">25-6591, Length 1 Year: </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</si>
  <si>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</si>
  <si>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</si>
  <si>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</si>
  <si>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25-6248</t>
  </si>
  <si>
    <t>DFAS-IND-JFL-Military Pay Operations</t>
  </si>
  <si>
    <t>Military Pay Technician</t>
  </si>
  <si>
    <t>26-6123</t>
  </si>
  <si>
    <t>Information Technology Specialist</t>
  </si>
  <si>
    <t>26-6124</t>
  </si>
  <si>
    <t>26-6127</t>
  </si>
  <si>
    <t>USACE - Portland District (NWP)</t>
  </si>
  <si>
    <t>Culinary Specialist/Chef</t>
  </si>
  <si>
    <t>Portland</t>
  </si>
  <si>
    <t>OR</t>
  </si>
  <si>
    <t>26-6128</t>
  </si>
  <si>
    <t>Electronic Integrated systems Mechanic</t>
  </si>
  <si>
    <t>26-6129</t>
  </si>
  <si>
    <t>26-6130</t>
  </si>
  <si>
    <t>Program Analyst/Action Officer</t>
  </si>
  <si>
    <t>26-6131</t>
  </si>
  <si>
    <t>Instructor Pilot Master Gunner</t>
  </si>
  <si>
    <t>26-6132</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</si>
  <si>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</si>
  <si>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</si>
  <si>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</si>
  <si>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</si>
  <si>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</si>
  <si>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</si>
  <si>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</si>
  <si>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</si>
  <si>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</si>
  <si>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</si>
  <si>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</si>
  <si>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</si>
  <si>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</si>
  <si>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</si>
  <si>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</si>
  <si>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</si>
  <si>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</si>
  <si>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</si>
  <si>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</si>
  <si>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</si>
  <si>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rPr>
        <b/>
        <sz val="11"/>
        <color rgb="FF000000"/>
        <rFont val="Calibri"/>
        <family val="2"/>
        <scheme val="minor"/>
      </rPr>
      <t>25-6248, Length 1 Year:</t>
    </r>
    <r>
      <rPr>
        <sz val="11"/>
        <color indexed="8"/>
        <rFont val="Calibri"/>
        <family val="2"/>
        <scheme val="minor"/>
      </rPr>
      <t xml:space="preserve">
Serves as a Technician or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THESE POSITIONS MAY REQUIRE 4-6 MONTHS OF TDY IN THE PACIFIC THEATER.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</si>
  <si>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</si>
  <si>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b/>
        <sz val="11"/>
        <color rgb="FF000000"/>
        <rFont val="Calibri"/>
        <family val="2"/>
        <scheme val="minor"/>
      </rPr>
      <t>26-6130,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</si>
  <si>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26-6132, Length 1 Year:</t>
    </r>
    <r>
      <rPr>
        <sz val="11"/>
        <color indexed="8"/>
        <rFont val="Calibri"/>
        <family val="2"/>
        <scheme val="minor"/>
      </rPr>
      <t xml:space="preserve">
Serves as the Executive Officer (XO) of the United States Army Flight Training Detachment (USAFTD) - Peace Vanguard, a Singapore foreign military sales (FMS) program with 57 US Soldiers, 56 Republic of Singapore Air Force (RSAF) Airmen, and 6RSAF AH-64D Helicopters assigned. Assists with the oversight of administrative, logistics, and maintenance operations in support of Peace Vanguard’s mission. Responsible for establishing and enforcing staff operation procedures, timelines, and required liaison activities. Provides task, purpose, priorities, and direction to staff in support of the Commander’s intent. Ensure information flow between staff and commander, direct staff, monitor daily operations, and oversee future planning. Assists the Commander with the responsibility of ensuring the unit is adequately resourced to perform its assigned mission. Assists the Commander with all areas of mission readiness, training, and safety of every Soldier / Airman within the unit. Assume command of the unit in the Commander's absence. 15B applicants -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</si>
  <si>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</si>
  <si>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</si>
  <si>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</si>
  <si>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</si>
  <si>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</si>
  <si>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t>26-6149</t>
  </si>
  <si>
    <t>Foreign Affairs Training Program Manager</t>
  </si>
  <si>
    <t>Randolph AFB</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</si>
  <si>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</si>
  <si>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r>
      <rPr>
        <b/>
        <sz val="11"/>
        <color rgb="FF000000"/>
        <rFont val="Calibri"/>
        <family val="2"/>
        <scheme val="minor"/>
      </rPr>
      <t>26-6149, Length 1-5 Years:</t>
    </r>
    <r>
      <rPr>
        <sz val="11"/>
        <color indexed="8"/>
        <rFont val="Calibri"/>
        <family val="2"/>
        <scheme val="minor"/>
      </rPr>
      <t xml:space="preserve">
To serve as a professional Foreign Affairs Training Program Manager (TPM) concerned with developing and implementing an overall training program under the Foreign Military Sales (FMS) to provide dedicated program management for the Korean case KS-D-QFU, Indonesia case ID-D-QAQ, and Japaneses case JA-D-SAJ from July 2026 to July 2031.  The PFI must support the critical acquisition and initial support phase of the (Indonesia F-16V, Japan KC-46, and the Korea RQ-4 Programs). 
Duties include: Lead and execute initiatives conducted under the FMS program that support U.S. Security Cooperation objectives and INDOPACOM focus area requirements and readiness priorities. Training Program Manager (TPM) for Security Assistance and Security Cooperation (SA/SC) international training programs, independently provides equitable and timely customer service while managing all aspects of assigned Foreign Military Sales (FMS) cases, including planning, execution, financial, logistical, and acquisition matters utilizing Security Assistance Management Manual (SAMM), DoD or Air Force directed software programs and databases. Adheres to the USAF, AFSAT, and MAJCOM plans, policies, and procedures for CONUS and overseas training, maintaining close communication with Major Weapon System (MWS) program managers and contracting officers to monitor program progress and address issues impacting costs or schedules. Researches and resolves customer training issues, preparing all necessary documents (e.g., Letters of Agreement (LOAs), contracts, Memorandums of Understanding (MOU's), training plans). Develops Performance Work Statements and Independent Government Estimates (IGE) to support SA/SC missions, reviews standards to ensure proper staffing and funding, and monitors travel and government fund use, reporting misuse to define student training needs and collaborating with LOA Case Managers, scheduling offices, and other agencies to address requirements. Researches and resolves customer training issues, preparing all necessary documents. Track program metrics and provide senior level reporting and recommendations. Experience supporting INDOPACOM, PACAF, or partner nation air forces.  Familiarity with USAF international training programs, security cooperation, and FMS/IMET processes. Strong facilitation, coaching, and communication skills. Proven ability to manage programs, coordinate multinational training, and influence across rank structures.
</t>
    </r>
    <r>
      <rPr>
        <b/>
        <sz val="11"/>
        <color rgb="FF000000"/>
        <rFont val="Calibri"/>
        <family val="2"/>
        <scheme val="minor"/>
      </rPr>
      <t>Qualifications</t>
    </r>
    <r>
      <rPr>
        <sz val="11"/>
        <color indexed="8"/>
        <rFont val="Calibri"/>
        <family val="2"/>
        <scheme val="minor"/>
      </rPr>
      <t>:  Required or recommended an 11G (general rated officer), 21A2/3 (aircraft MX officer), 16P (PAS), or 16F4L (FAO) with a Secret clearance and able to go OCONUS TDY.</t>
    </r>
  </si>
  <si>
    <t>MD, PA, VA</t>
  </si>
  <si>
    <t>26-6001</t>
  </si>
  <si>
    <t>Customer Account Specialist</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</si>
  <si>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</si>
  <si>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</si>
  <si>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</si>
  <si>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</si>
  <si>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</si>
  <si>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</si>
  <si>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</si>
  <si>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</si>
  <si>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</si>
  <si>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</si>
  <si>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</si>
  <si>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</si>
  <si>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</si>
  <si>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</si>
  <si>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</si>
  <si>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</si>
  <si>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</si>
  <si>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</si>
  <si>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</si>
  <si>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</si>
  <si>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</si>
  <si>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</si>
  <si>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</si>
  <si>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26-6163</t>
  </si>
  <si>
    <t>USACE - Philadelphia District (NAP)</t>
  </si>
  <si>
    <t>Emergency Management Specialist</t>
  </si>
  <si>
    <t>E7:E8:E9:O1:O2:O3:W1:W2:W3</t>
  </si>
  <si>
    <t>Philadelphia</t>
  </si>
  <si>
    <t>26-6164</t>
  </si>
  <si>
    <t>DISA - ID4</t>
  </si>
  <si>
    <t>Acquisition Support Officer</t>
  </si>
  <si>
    <r>
      <rPr>
        <b/>
        <sz val="11"/>
        <color rgb="FF000000"/>
        <rFont val="Calibri"/>
        <family val="2"/>
        <scheme val="minor"/>
      </rPr>
      <t>26-6163, Length 1 Year:</t>
    </r>
    <r>
      <rPr>
        <sz val="11"/>
        <color rgb="FF000000"/>
        <rFont val="Calibri"/>
        <family val="2"/>
        <scheme val="minor"/>
      </rPr>
      <t xml:space="preserve">
Position will serve as manager of the District's National Emergency Program or Natural Emergency Program. Develops, plans, and assures implementation of emergency policies and procedures in accordance with applicable regulations. Serves in the absence of the Chief, Emergency Management Office during Duty and Non-Duty hours for all aspects of emergency operations and is responsible for keeping the Commander advised regarding important developments in District emergency programs.
Plans for/coordinates with the Chief, Emergency Management Office the development of preparedness/operational programs designed to provide positive action during event of mobilization, national emergencies, continuity of operations, natural disasters, technological emergencies and emergency employment of the Army resources. Represents the District on committees and at conferences to formulate the national emergency policies and determine support requirements and services to be provided by the District. Evaluates state and local emergency agency policies and regulations. Maintains a wide array of contacts for the District with other agencies such as State Area Commands, supported DOD installations, state and local emergency officials to ensure the Corps emergency authorities and capabilities for support remain current. Commits District resources in support of authorized missions. Manages national mission of the Emergency Operations Center. Participates in EOC operation for both National and Natural Emergency Preparedness activities.
Organizes and conducts District participation in all hazards exercises and drills, Continuity of Operations exercises involving relocations and HQUSACE and North Atlantic Division communications drills. Also organizes and conducts National disaster training and exercises. Participates as a District representative in regional/local technological drills and Port Readiness exercises. Prepares directives covering District participation in such exercises. Coordinates After-Action and Lessons Learned reports with higher headquarters.
To apply for this position, please send your resume, military bio, three evaluations, and your soldier talent profile to tabitha.n.ruckman.mil@mail.mil.
</t>
    </r>
    <r>
      <rPr>
        <b/>
        <sz val="11"/>
        <color rgb="FF000000"/>
        <rFont val="Calibri"/>
        <family val="2"/>
        <scheme val="minor"/>
      </rPr>
      <t>Qualifications</t>
    </r>
    <r>
      <rPr>
        <sz val="11"/>
        <color rgb="FF000000"/>
        <rFont val="Calibri"/>
        <family val="2"/>
        <scheme val="minor"/>
      </rPr>
      <t>:  Understanding of USACE emergency operations and Public Law 84-99/FCCE authorities is desired but not required.</t>
    </r>
  </si>
  <si>
    <r>
      <rPr>
        <b/>
        <sz val="11"/>
        <color rgb="FF000000"/>
        <rFont val="Calibri"/>
        <family val="2"/>
        <scheme val="minor"/>
      </rPr>
      <t>26-6164, Length 1 Year:</t>
    </r>
    <r>
      <rPr>
        <sz val="11"/>
        <color rgb="FF000000"/>
        <rFont val="Calibri"/>
        <family val="2"/>
        <scheme val="minor"/>
      </rPr>
      <t xml:space="preserve">
Serves as Acquisition Support Officer for PEO Cyber/ID4 Portfolio. Role includes strategic planning, technical execution, project management, and serving as the program's Acquisition Subject Matter Expert (SME) and Contracting Officer Representative (COR) on multiple IT, Engineering, Implementation, Migration, Cybersecurity, and Global Operations Support projects. Focuses on the acquisition of cyber/IT systems and solutions, providing technical expertise, vendor management, and facilitating successful integration within existing IT infrastructure. Manages and supports Program Control efforts related to acquisition, finance, and strategic planning. Works with stakeholders and government engineering and implementation teams to define and validate HW/SW and Service contract requirements, ensuring they align with agency's needs and objectives. Develops and implements acquisition strategies, considering technical requirements, cost, schedule, performance, and risk management. Represents the branch, division, and Agency in collaborative meetings to all stakeholders. Manages and tracks program milestones, schedules, and deliverables. Provides acquisition and program-related recommendations to the ID4 Portfolio Manager, Deputy Portfolio Manager, and Portfolio Branch Chiefs. Works with the DISA IT Contracting Office to facilitate Contract Awards and Modifications. Serves as acquisitions SME on assigned contracts as well as primary point of contact for other CORs—duties encompass performing and overseeing acquisitions life cycle: requirement gathering, document preparation for solicitation, proposal evaluation, contract monitoring, closure, and other contract related tasks associated with contract execution.
</t>
    </r>
    <r>
      <rPr>
        <b/>
        <sz val="11"/>
        <color rgb="FF000000"/>
        <rFont val="Calibri"/>
        <family val="2"/>
        <scheme val="minor"/>
      </rPr>
      <t>Qualifications</t>
    </r>
    <r>
      <rPr>
        <sz val="11"/>
        <color rgb="FF000000"/>
        <rFont val="Calibri"/>
        <family val="2"/>
        <scheme val="minor"/>
      </rPr>
      <t>:  Final Secret Clearance Required. Final TS/SCI preferred.
Knowledge of Programs/Project Management Processes, Budget, and IT Acquisition.
Must have excellent written and verbal communication.
Preferred Functional Area/Branch Qualification in: Acquisition(FA51), Logistics(90A), Signal(25A), or Cyber(17A)</t>
    </r>
  </si>
  <si>
    <t>25-6476</t>
  </si>
  <si>
    <t>Transportation Management Coordinator</t>
  </si>
  <si>
    <t>E5:E6:E7:O1:O2</t>
  </si>
  <si>
    <t>25-6635</t>
  </si>
  <si>
    <t>Planner for DLA LNO to NORTHCOM</t>
  </si>
  <si>
    <t>Peterson AFB</t>
  </si>
  <si>
    <t>CO</t>
  </si>
  <si>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</si>
  <si>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</si>
  <si>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</si>
  <si>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26-6169</t>
  </si>
  <si>
    <t>Transporter/COR</t>
  </si>
  <si>
    <r>
      <rPr>
        <b/>
        <sz val="11"/>
        <color rgb="FF000000"/>
        <rFont val="Calibri"/>
        <family val="2"/>
        <scheme val="minor"/>
      </rPr>
      <t>25-6476,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This position involves providing comprehensive traffic management services for the movement of a wide range of commodities, including hazardous materials and classified items, through various transportation modes. The incumbent applies knowledge of transportation regulations, policies, and procedures to coordinate and oversee all phases of traffic management, including inbound and outbound shipment planning and documentation. Responsibilities include preparing shipping documents, coordinating with carriers, and resolving discrepancies or shipment delays. The position requires using automated transportation systems to generate shipping data and maintain shipment records. The incumbent ensures compliance with safety, security, and environmental requirements and resolves transportation problems that might arise due to regulatory changes or logistical issues. This role involves working closely with internal and external stakeholders, providing technical guidance, and representing the organization at meetings or during negotiations with transportation providers. The position requires a proactive approach to problem-solving and the ability to handle complex traffic management tasks independently while supporting overall mission goals of the logistics team.
Qualifications:  MOS: 88N | AOC: 88A</t>
    </r>
  </si>
  <si>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t>
    </r>
  </si>
  <si>
    <r>
      <rPr>
        <b/>
        <sz val="11"/>
        <color rgb="FF000000"/>
        <rFont val="Calibri"/>
        <family val="2"/>
        <scheme val="minor"/>
      </rPr>
      <t>26-6169,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Qualifications:  Familiarization is desired but not required with logistics/transportation management. SM will be trained on all aspects of tasks associated with the position.</t>
    </r>
  </si>
  <si>
    <t xml:space="preserve">Update PositionTitle, Duty Description, Branch, and Grade,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</si>
</sst>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15">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0" fillId="0" borderId="0" xfId="0" applyFont="1" applyAlignment="1">
      <alignment horizontal="left" vertical="top" wrapText="1"/>
    </xf>
    <xf numFmtId="0" fontId="0" fillId="0" borderId="2" xfId="0" applyFont="1" applyBorder="1" applyAlignment="1">
      <alignment horizontal="left" vertical="top" wrapText="1"/>
    </xf>
    <xf numFmtId="0" fontId="5" fillId="0" borderId="1" xfId="0" applyFont="1" applyFill="1" applyBorder="1" applyAlignment="1">
      <alignment horizontal="left" vertical="top" wrapText="1"/>
    </xf>
    <xf numFmtId="0" fontId="1" fillId="0" borderId="3" xfId="0" applyFont="1" applyBorder="1" applyAlignment="1">
      <alignment vertical="top" wrapText="1"/>
    </xf>
    <xf numFmtId="0" fontId="6" fillId="0" borderId="1" xfId="0" applyFont="1" applyFill="1" applyBorder="1" applyAlignment="1">
      <alignment horizontal="lef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left" vertical="top" wrapText="1"/>
    </xf>
    <xf numFmtId="0" fontId="0" fillId="0" borderId="3" xfId="0" applyFont="1" applyFill="1" applyBorder="1" applyAlignment="1">
      <alignment horizontal="left" vertical="top" wrapText="1"/>
    </xf>
    <xf numFmtId="0" fontId="5" fillId="0" borderId="1" xfId="0" applyFont="1" applyFill="1" applyBorder="1" applyAlignment="1">
      <alignment horizontal="center" vertical="top" wrapText="1"/>
    </xf>
    <xf numFmtId="0" fontId="1" fillId="5" borderId="0" xfId="0" applyFont="1" applyFill="1" applyAlignment="1">
      <alignment horizontal="left" vertical="top"/>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0" fillId="0" borderId="4" xfId="0" applyFont="1" applyBorder="1" applyAlignment="1">
      <alignment horizontal="left" vertical="top" wrapText="1"/>
    </xf>
    <xf numFmtId="0" fontId="3" fillId="0" borderId="5" xfId="1" applyFont="1" applyBorder="1" applyAlignment="1">
      <alignment horizontal="center" vertical="top" wrapText="1"/>
    </xf>
    <xf numFmtId="0" fontId="0" fillId="0" borderId="4" xfId="0" applyFont="1" applyFill="1" applyBorder="1" applyAlignment="1">
      <alignment horizontal="left" vertical="top" wrapText="1"/>
    </xf>
  </cellXfs>
  <cellStyles count="2">
    <cellStyle name="Hyperlink" xfId="1" builtinId="8"/>
    <cellStyle name="Normal" xfId="0" builtinId="0"/>
  </cellStyles>
  <dxfs count="58">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54</v>
      </c>
    </row>
    <row r="2" spans="1:1">
      <c r="A2" s="13" t="s">
        <v>65</v>
      </c>
    </row>
    <row r="3" spans="1:1" ht="77.5">
      <c r="A3" s="9" t="s">
        <v>66</v>
      </c>
    </row>
    <row r="4" spans="1:1">
      <c r="A4" s="9"/>
    </row>
    <row r="5" spans="1:1">
      <c r="A5" s="12" t="s">
        <v>67</v>
      </c>
    </row>
    <row r="6" spans="1:1" ht="62">
      <c r="A6" s="10" t="s">
        <v>74</v>
      </c>
    </row>
    <row r="7" spans="1:1">
      <c r="A7" s="10" t="s">
        <v>68</v>
      </c>
    </row>
    <row r="8" spans="1:1">
      <c r="A8" s="10" t="s">
        <v>69</v>
      </c>
    </row>
    <row r="9" spans="1:1">
      <c r="A9" s="10" t="s">
        <v>70</v>
      </c>
    </row>
    <row r="10" spans="1:1">
      <c r="A10" s="10" t="s">
        <v>73</v>
      </c>
    </row>
    <row r="12" spans="1:1">
      <c r="A12" s="12" t="s">
        <v>71</v>
      </c>
    </row>
    <row r="13" spans="1:1" ht="31">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27"/>
  <sheetViews>
    <sheetView tabSelected="1" zoomScale="70" zoomScaleNormal="70" zoomScaleSheetLayoutView="40" zoomScalePageLayoutView="50" workbookViewId="0">
      <pane ySplit="1" topLeftCell="A2" activePane="bottomLeft" state="frozen"/>
      <selection pane="bottomLeft" activeCell="A104" sqref="A104:L104"/>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94" customWidth="1"/>
    <col min="11" max="11" width="17.1796875" style="20" customWidth="1"/>
    <col min="12" max="12" width="26.54296875"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52</v>
      </c>
      <c r="J1" s="52" t="s">
        <v>53</v>
      </c>
      <c r="K1" s="19" t="s">
        <v>27</v>
      </c>
      <c r="L1" s="54" t="s">
        <v>55</v>
      </c>
    </row>
    <row r="2" spans="1:14" ht="54.65" customHeight="1">
      <c r="A2" s="1" t="s">
        <v>647</v>
      </c>
      <c r="B2" s="23" t="s">
        <v>0</v>
      </c>
      <c r="C2" s="23" t="s">
        <v>168</v>
      </c>
      <c r="D2" s="15" t="s">
        <v>648</v>
      </c>
      <c r="E2" s="24" t="s">
        <v>657</v>
      </c>
      <c r="F2" s="23" t="s">
        <v>16</v>
      </c>
      <c r="G2" s="23" t="s">
        <v>564</v>
      </c>
      <c r="H2" s="23" t="s">
        <v>649</v>
      </c>
      <c r="I2" s="3" t="s">
        <v>650</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307</v>
      </c>
    </row>
    <row r="3" spans="1:14" ht="54.65" customHeight="1">
      <c r="A3" s="1" t="s">
        <v>613</v>
      </c>
      <c r="B3" s="23" t="s">
        <v>6</v>
      </c>
      <c r="C3" s="23" t="s">
        <v>614</v>
      </c>
      <c r="D3" s="15" t="s">
        <v>615</v>
      </c>
      <c r="E3" s="24" t="s">
        <v>635</v>
      </c>
      <c r="F3" s="23" t="s">
        <v>1</v>
      </c>
      <c r="G3" s="23" t="s">
        <v>50</v>
      </c>
      <c r="H3" s="23" t="s">
        <v>616</v>
      </c>
      <c r="I3" s="3" t="s">
        <v>617</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405</v>
      </c>
    </row>
    <row r="4" spans="1:14" ht="54.65" customHeight="1">
      <c r="A4" s="1" t="s">
        <v>298</v>
      </c>
      <c r="B4" s="23" t="s">
        <v>62</v>
      </c>
      <c r="C4" s="23" t="s">
        <v>63</v>
      </c>
      <c r="D4" s="15" t="s">
        <v>299</v>
      </c>
      <c r="E4" s="65" t="s">
        <v>303</v>
      </c>
      <c r="F4" s="23" t="s">
        <v>1</v>
      </c>
      <c r="G4" s="23" t="s">
        <v>300</v>
      </c>
      <c r="H4" s="23" t="s">
        <v>154</v>
      </c>
      <c r="I4" s="3" t="s">
        <v>32</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59</v>
      </c>
    </row>
    <row r="5" spans="1:14" ht="54.65" customHeight="1">
      <c r="A5" s="1" t="s">
        <v>312</v>
      </c>
      <c r="B5" s="23" t="s">
        <v>62</v>
      </c>
      <c r="C5" s="23" t="s">
        <v>63</v>
      </c>
      <c r="D5" s="1" t="s">
        <v>267</v>
      </c>
      <c r="E5" s="23" t="s">
        <v>314</v>
      </c>
      <c r="F5" s="24" t="s">
        <v>1</v>
      </c>
      <c r="G5" s="24" t="s">
        <v>313</v>
      </c>
      <c r="H5" s="24" t="s">
        <v>154</v>
      </c>
      <c r="I5" s="3" t="s">
        <v>32</v>
      </c>
      <c r="J5" s="24" t="s">
        <v>3</v>
      </c>
      <c r="K5" s="72" t="str">
        <f>HYPERLINK("mailto:"&amp;VLOOKUP(L5,'CONCAT Codes'!$A$14:$G$26,5,FALSE)&amp;"?subject="&amp;_xlfn.CONCAT(C5," - APPLICANT for ",A5)&amp;"&amp;cc="&amp;'CONCAT Codes'!$A$32&amp;"&amp;body="&amp;D5&amp;"%0A%0APlease see my resume and bio for the above tour.","Click HERE to apply")</f>
        <v>Click HERE to apply</v>
      </c>
      <c r="L5" s="24" t="s">
        <v>59</v>
      </c>
    </row>
    <row r="6" spans="1:14" ht="54.65" customHeight="1">
      <c r="A6" s="1" t="s">
        <v>326</v>
      </c>
      <c r="B6" s="23" t="s">
        <v>62</v>
      </c>
      <c r="C6" s="23" t="s">
        <v>63</v>
      </c>
      <c r="D6" s="15" t="s">
        <v>327</v>
      </c>
      <c r="E6" s="24" t="s">
        <v>328</v>
      </c>
      <c r="F6" s="23" t="s">
        <v>1</v>
      </c>
      <c r="G6" s="23" t="s">
        <v>161</v>
      </c>
      <c r="H6" s="23" t="s">
        <v>154</v>
      </c>
      <c r="I6" s="3" t="s">
        <v>32</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59</v>
      </c>
    </row>
    <row r="7" spans="1:14" ht="54.65" customHeight="1">
      <c r="A7" s="62" t="s">
        <v>358</v>
      </c>
      <c r="B7" s="63" t="s">
        <v>62</v>
      </c>
      <c r="C7" s="63" t="s">
        <v>63</v>
      </c>
      <c r="D7" s="62" t="s">
        <v>359</v>
      </c>
      <c r="E7" s="24" t="s">
        <v>367</v>
      </c>
      <c r="F7" s="24" t="s">
        <v>1</v>
      </c>
      <c r="G7" s="63" t="s">
        <v>29</v>
      </c>
      <c r="H7" s="63" t="s">
        <v>154</v>
      </c>
      <c r="I7" s="64" t="s">
        <v>32</v>
      </c>
      <c r="J7" s="63" t="s">
        <v>3</v>
      </c>
      <c r="K7" s="72" t="str">
        <f>HYPERLINK("mailto:"&amp;VLOOKUP(L7,'CONCAT Codes'!$A$14:$G$26,5,FALSE)&amp;"?subject="&amp;_xlfn.CONCAT(C7," - APPLICANT for ",A7)&amp;"&amp;cc="&amp;'CONCAT Codes'!$A$32&amp;"&amp;body="&amp;D7&amp;"%0A%0APlease see my resume and bio for the above tour.","Click HERE to apply")</f>
        <v>Click HERE to apply</v>
      </c>
      <c r="L7" s="63" t="s">
        <v>59</v>
      </c>
    </row>
    <row r="8" spans="1:14" ht="54.65" customHeight="1">
      <c r="A8" s="1" t="s">
        <v>438</v>
      </c>
      <c r="B8" s="23" t="s">
        <v>62</v>
      </c>
      <c r="C8" s="23" t="s">
        <v>63</v>
      </c>
      <c r="D8" s="77" t="s">
        <v>443</v>
      </c>
      <c r="E8" s="78" t="s">
        <v>442</v>
      </c>
      <c r="F8" s="23" t="s">
        <v>1</v>
      </c>
      <c r="G8" s="23" t="s">
        <v>50</v>
      </c>
      <c r="H8" s="23" t="s">
        <v>154</v>
      </c>
      <c r="I8" s="3" t="s">
        <v>32</v>
      </c>
      <c r="J8" s="55" t="s">
        <v>3</v>
      </c>
      <c r="K8" s="72" t="str">
        <f>HYPERLINK("mailto:"&amp;VLOOKUP(L8,'CONCAT Codes'!$A$14:$G$26,5,FALSE)&amp;"?subject="&amp;_xlfn.CONCAT(C8," - APPLICANT for ",A8)&amp;"&amp;cc="&amp;'CONCAT Codes'!$A$32&amp;"&amp;body="&amp;D8&amp;"%0A%0APlease see my resume and bio for the above tour.","Click HERE to apply")</f>
        <v>Click HERE to apply</v>
      </c>
      <c r="L8" s="56" t="s">
        <v>59</v>
      </c>
    </row>
    <row r="9" spans="1:14" ht="54.65" customHeight="1">
      <c r="A9" s="1" t="s">
        <v>533</v>
      </c>
      <c r="B9" s="23" t="s">
        <v>17</v>
      </c>
      <c r="C9" s="23" t="s">
        <v>30</v>
      </c>
      <c r="D9" s="15" t="s">
        <v>534</v>
      </c>
      <c r="E9" s="24" t="s">
        <v>537</v>
      </c>
      <c r="F9" s="23" t="s">
        <v>16</v>
      </c>
      <c r="G9" s="23" t="s">
        <v>29</v>
      </c>
      <c r="H9" s="23" t="s">
        <v>31</v>
      </c>
      <c r="I9" s="3" t="s">
        <v>32</v>
      </c>
      <c r="J9" s="55" t="s">
        <v>3</v>
      </c>
      <c r="K9" s="72" t="str">
        <f>HYPERLINK("mailto:"&amp;VLOOKUP(L9,'CONCAT Codes'!$A$14:$G$26,5,FALSE)&amp;"?subject="&amp;_xlfn.CONCAT(C9," - APPLICANT for ",A9)&amp;"&amp;cc="&amp;'CONCAT Codes'!$A$32&amp;"&amp;body="&amp;D9&amp;"%0A%0APlease see my resume and bio for the above tour.","Click HERE to apply")</f>
        <v>Click HERE to apply</v>
      </c>
      <c r="L9" s="56" t="s">
        <v>307</v>
      </c>
    </row>
    <row r="10" spans="1:14" ht="54.65" customHeight="1">
      <c r="A10" s="1" t="s">
        <v>584</v>
      </c>
      <c r="B10" s="23" t="s">
        <v>62</v>
      </c>
      <c r="C10" s="23" t="s">
        <v>63</v>
      </c>
      <c r="D10" s="15" t="s">
        <v>585</v>
      </c>
      <c r="E10" s="24" t="s">
        <v>596</v>
      </c>
      <c r="F10" s="23" t="s">
        <v>1</v>
      </c>
      <c r="G10" s="23" t="s">
        <v>40</v>
      </c>
      <c r="H10" s="23" t="s">
        <v>154</v>
      </c>
      <c r="I10" s="3" t="s">
        <v>32</v>
      </c>
      <c r="J10" s="55" t="s">
        <v>3</v>
      </c>
      <c r="K10" s="72" t="str">
        <f>HYPERLINK("mailto:"&amp;VLOOKUP(L10,'CONCAT Codes'!$A$14:$G$26,5,FALSE)&amp;"?subject="&amp;_xlfn.CONCAT(C10," - APPLICANT for ",A10)&amp;"&amp;cc="&amp;'CONCAT Codes'!$A$32&amp;"&amp;body="&amp;D10&amp;"%0A%0APlease see my resume and bio for the above tour.","Click HERE to apply")</f>
        <v>Click HERE to apply</v>
      </c>
      <c r="L10" s="56" t="s">
        <v>59</v>
      </c>
    </row>
    <row r="11" spans="1:14" ht="54.65" customHeight="1">
      <c r="A11" s="1" t="s">
        <v>607</v>
      </c>
      <c r="B11" s="23" t="s">
        <v>62</v>
      </c>
      <c r="C11" s="23" t="s">
        <v>63</v>
      </c>
      <c r="D11" s="15" t="s">
        <v>608</v>
      </c>
      <c r="E11" s="24" t="s">
        <v>632</v>
      </c>
      <c r="F11" s="23" t="s">
        <v>1</v>
      </c>
      <c r="G11" s="23" t="s">
        <v>426</v>
      </c>
      <c r="H11" s="23" t="s">
        <v>154</v>
      </c>
      <c r="I11" s="3" t="s">
        <v>32</v>
      </c>
      <c r="J11" s="55" t="s">
        <v>3</v>
      </c>
      <c r="K11" s="72" t="str">
        <f>HYPERLINK("mailto:"&amp;VLOOKUP(L11,'CONCAT Codes'!$A$14:$G$26,5,FALSE)&amp;"?subject="&amp;_xlfn.CONCAT(C11," - APPLICANT for ",A11)&amp;"&amp;cc="&amp;'CONCAT Codes'!$A$32&amp;"&amp;body="&amp;D11&amp;"%0A%0APlease see my resume and bio for the above tour.","Click HERE to apply")</f>
        <v>Click HERE to apply</v>
      </c>
      <c r="L11" s="56" t="s">
        <v>59</v>
      </c>
    </row>
    <row r="12" spans="1:14" ht="54.65" customHeight="1">
      <c r="A12" s="1" t="s">
        <v>609</v>
      </c>
      <c r="B12" s="23" t="s">
        <v>62</v>
      </c>
      <c r="C12" s="23" t="s">
        <v>63</v>
      </c>
      <c r="D12" s="15" t="s">
        <v>610</v>
      </c>
      <c r="E12" s="24" t="s">
        <v>633</v>
      </c>
      <c r="F12" s="23" t="s">
        <v>1</v>
      </c>
      <c r="G12" s="23" t="s">
        <v>40</v>
      </c>
      <c r="H12" s="23" t="s">
        <v>154</v>
      </c>
      <c r="I12" s="3" t="s">
        <v>32</v>
      </c>
      <c r="J12" s="55" t="s">
        <v>3</v>
      </c>
      <c r="K12" s="72" t="str">
        <f>HYPERLINK("mailto:"&amp;VLOOKUP(L12,'CONCAT Codes'!$A$14:$G$26,5,FALSE)&amp;"?subject="&amp;_xlfn.CONCAT(C12," - APPLICANT for ",A12)&amp;"&amp;cc="&amp;'CONCAT Codes'!$A$32&amp;"&amp;body="&amp;D12&amp;"%0A%0APlease see my resume and bio for the above tour.","Click HERE to apply")</f>
        <v>Click HERE to apply</v>
      </c>
      <c r="L12" s="56" t="s">
        <v>59</v>
      </c>
    </row>
    <row r="13" spans="1:14" ht="54.65" customHeight="1">
      <c r="A13" s="1" t="s">
        <v>652</v>
      </c>
      <c r="B13" s="23" t="s">
        <v>501</v>
      </c>
      <c r="C13" s="23" t="s">
        <v>502</v>
      </c>
      <c r="D13" s="15" t="s">
        <v>653</v>
      </c>
      <c r="E13" s="24" t="s">
        <v>658</v>
      </c>
      <c r="F13" s="23" t="s">
        <v>1</v>
      </c>
      <c r="G13" s="23" t="s">
        <v>654</v>
      </c>
      <c r="H13" s="23" t="s">
        <v>655</v>
      </c>
      <c r="I13" s="3" t="s">
        <v>32</v>
      </c>
      <c r="J13" s="55" t="s">
        <v>3</v>
      </c>
      <c r="K13" s="72" t="str">
        <f>HYPERLINK("mailto:"&amp;VLOOKUP(L13,'CONCAT Codes'!$A$14:$G$26,5,FALSE)&amp;"?subject="&amp;_xlfn.CONCAT(C13," - APPLICANT for ",A13)&amp;"&amp;cc="&amp;'CONCAT Codes'!$A$32&amp;"&amp;body="&amp;D13&amp;"%0A%0APlease see my resume and bio for the above tour.","Click HERE to apply")</f>
        <v>Click HERE to apply</v>
      </c>
      <c r="L13" s="56" t="s">
        <v>56</v>
      </c>
    </row>
    <row r="14" spans="1:14" ht="54.65" customHeight="1">
      <c r="A14" s="1" t="s">
        <v>676</v>
      </c>
      <c r="B14" s="23" t="s">
        <v>62</v>
      </c>
      <c r="C14" s="23" t="s">
        <v>63</v>
      </c>
      <c r="D14" s="15" t="s">
        <v>677</v>
      </c>
      <c r="E14" s="24" t="s">
        <v>693</v>
      </c>
      <c r="F14" s="23" t="s">
        <v>1</v>
      </c>
      <c r="G14" s="23" t="s">
        <v>300</v>
      </c>
      <c r="H14" s="23" t="s">
        <v>154</v>
      </c>
      <c r="I14" s="3" t="s">
        <v>32</v>
      </c>
      <c r="J14" s="55" t="s">
        <v>3</v>
      </c>
      <c r="K14" s="72" t="str">
        <f>HYPERLINK("mailto:"&amp;VLOOKUP(L14,'CONCAT Codes'!$A$14:$G$26,5,FALSE)&amp;"?subject="&amp;_xlfn.CONCAT(C14," - APPLICANT for ",A14)&amp;"&amp;cc="&amp;'CONCAT Codes'!$A$32&amp;"&amp;body="&amp;D14&amp;"%0A%0APlease see my resume and bio for the above tour.","Click HERE to apply")</f>
        <v>Click HERE to apply</v>
      </c>
      <c r="L14" s="56" t="s">
        <v>59</v>
      </c>
      <c r="N14" s="50"/>
    </row>
    <row r="15" spans="1:14" ht="54.65" customHeight="1">
      <c r="A15" s="1" t="s">
        <v>679</v>
      </c>
      <c r="B15" s="23" t="s">
        <v>62</v>
      </c>
      <c r="C15" s="23" t="s">
        <v>63</v>
      </c>
      <c r="D15" s="15" t="s">
        <v>680</v>
      </c>
      <c r="E15" s="24" t="s">
        <v>694</v>
      </c>
      <c r="F15" s="23" t="s">
        <v>1</v>
      </c>
      <c r="G15" s="23" t="s">
        <v>305</v>
      </c>
      <c r="H15" s="23" t="s">
        <v>154</v>
      </c>
      <c r="I15" s="3" t="s">
        <v>32</v>
      </c>
      <c r="J15" s="55" t="s">
        <v>3</v>
      </c>
      <c r="K15" s="72" t="str">
        <f>HYPERLINK("mailto:"&amp;VLOOKUP(L15,'CONCAT Codes'!$A$14:$G$26,5,FALSE)&amp;"?subject="&amp;_xlfn.CONCAT(C15," - APPLICANT for ",A15)&amp;"&amp;cc="&amp;'CONCAT Codes'!$A$32&amp;"&amp;body="&amp;D15&amp;"%0A%0APlease see my resume and bio for the above tour.","Click HERE to apply")</f>
        <v>Click HERE to apply</v>
      </c>
      <c r="L15" s="56" t="s">
        <v>59</v>
      </c>
      <c r="N15" s="50"/>
    </row>
    <row r="16" spans="1:14" ht="54.65" customHeight="1">
      <c r="A16" s="1" t="s">
        <v>681</v>
      </c>
      <c r="B16" s="23" t="s">
        <v>62</v>
      </c>
      <c r="C16" s="23" t="s">
        <v>63</v>
      </c>
      <c r="D16" s="15" t="s">
        <v>682</v>
      </c>
      <c r="E16" s="24" t="s">
        <v>695</v>
      </c>
      <c r="F16" s="23" t="s">
        <v>1</v>
      </c>
      <c r="G16" s="23" t="s">
        <v>161</v>
      </c>
      <c r="H16" s="23" t="s">
        <v>154</v>
      </c>
      <c r="I16" s="3" t="s">
        <v>32</v>
      </c>
      <c r="J16" s="55" t="s">
        <v>3</v>
      </c>
      <c r="K16" s="72" t="str">
        <f>HYPERLINK("mailto:"&amp;VLOOKUP(L16,'CONCAT Codes'!$A$14:$G$26,5,FALSE)&amp;"?subject="&amp;_xlfn.CONCAT(C16," - APPLICANT for ",A16)&amp;"&amp;cc="&amp;'CONCAT Codes'!$A$32&amp;"&amp;body="&amp;D16&amp;"%0A%0APlease see my resume and bio for the above tour.","Click HERE to apply")</f>
        <v>Click HERE to apply</v>
      </c>
      <c r="L16" s="56" t="s">
        <v>59</v>
      </c>
      <c r="M16" s="49"/>
      <c r="N16" s="50"/>
    </row>
    <row r="17" spans="1:14" s="50" customFormat="1" ht="54.65" customHeight="1">
      <c r="A17" s="1" t="s">
        <v>683</v>
      </c>
      <c r="B17" s="23" t="s">
        <v>62</v>
      </c>
      <c r="C17" s="23" t="s">
        <v>63</v>
      </c>
      <c r="D17" s="15" t="s">
        <v>684</v>
      </c>
      <c r="E17" s="24" t="s">
        <v>696</v>
      </c>
      <c r="F17" s="23" t="s">
        <v>1</v>
      </c>
      <c r="G17" s="23" t="s">
        <v>194</v>
      </c>
      <c r="H17" s="23" t="s">
        <v>154</v>
      </c>
      <c r="I17" s="3" t="s">
        <v>32</v>
      </c>
      <c r="J17" s="55" t="s">
        <v>3</v>
      </c>
      <c r="K17" s="72" t="str">
        <f>HYPERLINK("mailto:"&amp;VLOOKUP(L17,'CONCAT Codes'!$A$14:$G$26,5,FALSE)&amp;"?subject="&amp;_xlfn.CONCAT(C17," - APPLICANT for ",A17)&amp;"&amp;cc="&amp;'CONCAT Codes'!$A$32&amp;"&amp;body="&amp;D17&amp;"%0A%0APlease see my resume and bio for the above tour.","Click HERE to apply")</f>
        <v>Click HERE to apply</v>
      </c>
      <c r="L17" s="56" t="s">
        <v>59</v>
      </c>
      <c r="M17" s="25"/>
    </row>
    <row r="18" spans="1:14" s="50" customFormat="1" ht="54.65" customHeight="1">
      <c r="A18" s="1" t="s">
        <v>685</v>
      </c>
      <c r="B18" s="23" t="s">
        <v>62</v>
      </c>
      <c r="C18" s="23" t="s">
        <v>63</v>
      </c>
      <c r="D18" s="15" t="s">
        <v>686</v>
      </c>
      <c r="E18" s="24" t="s">
        <v>697</v>
      </c>
      <c r="F18" s="23" t="s">
        <v>1</v>
      </c>
      <c r="G18" s="23" t="s">
        <v>380</v>
      </c>
      <c r="H18" s="23" t="s">
        <v>154</v>
      </c>
      <c r="I18" s="3" t="s">
        <v>32</v>
      </c>
      <c r="J18" s="55" t="s">
        <v>3</v>
      </c>
      <c r="K18" s="72" t="str">
        <f>HYPERLINK("mailto:"&amp;VLOOKUP(L18,'CONCAT Codes'!$A$14:$G$26,5,FALSE)&amp;"?subject="&amp;_xlfn.CONCAT(C18," - APPLICANT for ",A18)&amp;"&amp;cc="&amp;'CONCAT Codes'!$A$32&amp;"&amp;body="&amp;D18&amp;"%0A%0APlease see my resume and bio for the above tour.","Click HERE to apply")</f>
        <v>Click HERE to apply</v>
      </c>
      <c r="L18" s="56" t="s">
        <v>59</v>
      </c>
      <c r="M18" s="25"/>
      <c r="N18" s="25"/>
    </row>
    <row r="19" spans="1:14" ht="54.65" customHeight="1">
      <c r="A19" s="1" t="s">
        <v>687</v>
      </c>
      <c r="B19" s="23" t="s">
        <v>62</v>
      </c>
      <c r="C19" s="23" t="s">
        <v>63</v>
      </c>
      <c r="D19" s="15" t="s">
        <v>688</v>
      </c>
      <c r="E19" s="24" t="s">
        <v>698</v>
      </c>
      <c r="F19" s="23" t="s">
        <v>1</v>
      </c>
      <c r="G19" s="23" t="s">
        <v>300</v>
      </c>
      <c r="H19" s="23" t="s">
        <v>154</v>
      </c>
      <c r="I19" s="3" t="s">
        <v>32</v>
      </c>
      <c r="J19" s="55" t="s">
        <v>3</v>
      </c>
      <c r="K19" s="72" t="str">
        <f>HYPERLINK("mailto:"&amp;VLOOKUP(L19,'CONCAT Codes'!$A$14:$G$26,5,FALSE)&amp;"?subject="&amp;_xlfn.CONCAT(C19," - APPLICANT for ",A19)&amp;"&amp;cc="&amp;'CONCAT Codes'!$A$32&amp;"&amp;body="&amp;D19&amp;"%0A%0APlease see my resume and bio for the above tour.","Click HERE to apply")</f>
        <v>Click HERE to apply</v>
      </c>
      <c r="L19" s="56" t="s">
        <v>59</v>
      </c>
    </row>
    <row r="20" spans="1:14" ht="54.65" customHeight="1">
      <c r="A20" s="1" t="s">
        <v>722</v>
      </c>
      <c r="B20" s="23" t="s">
        <v>62</v>
      </c>
      <c r="C20" s="23" t="s">
        <v>63</v>
      </c>
      <c r="D20" s="15" t="s">
        <v>723</v>
      </c>
      <c r="E20" s="24" t="s">
        <v>733</v>
      </c>
      <c r="F20" s="23" t="s">
        <v>1</v>
      </c>
      <c r="G20" s="23" t="s">
        <v>40</v>
      </c>
      <c r="H20" s="23" t="s">
        <v>154</v>
      </c>
      <c r="I20" s="3" t="s">
        <v>32</v>
      </c>
      <c r="J20" s="55" t="s">
        <v>3</v>
      </c>
      <c r="K20" s="72" t="str">
        <f>HYPERLINK("mailto:"&amp;VLOOKUP(L20,'CONCAT Codes'!$A$14:$G$26,5,FALSE)&amp;"?subject="&amp;_xlfn.CONCAT(C20," - APPLICANT for ",A20)&amp;"&amp;cc="&amp;'CONCAT Codes'!$A$32&amp;"&amp;body="&amp;D20&amp;"%0A%0APlease see my resume and bio for the above tour.","Click HERE to apply")</f>
        <v>Click HERE to apply</v>
      </c>
      <c r="L20" s="56" t="s">
        <v>59</v>
      </c>
    </row>
    <row r="21" spans="1:14" ht="54.65" customHeight="1">
      <c r="A21" s="1" t="s">
        <v>724</v>
      </c>
      <c r="B21" s="23" t="s">
        <v>62</v>
      </c>
      <c r="C21" s="23" t="s">
        <v>63</v>
      </c>
      <c r="D21" s="15" t="s">
        <v>725</v>
      </c>
      <c r="E21" s="24" t="s">
        <v>735</v>
      </c>
      <c r="F21" s="23" t="s">
        <v>1</v>
      </c>
      <c r="G21" s="23" t="s">
        <v>726</v>
      </c>
      <c r="H21" s="23" t="s">
        <v>154</v>
      </c>
      <c r="I21" s="3" t="s">
        <v>32</v>
      </c>
      <c r="J21" s="55" t="s">
        <v>3</v>
      </c>
      <c r="K21" s="72" t="str">
        <f>HYPERLINK("mailto:"&amp;VLOOKUP(L21,'CONCAT Codes'!$A$14:$G$26,5,FALSE)&amp;"?subject="&amp;_xlfn.CONCAT(C21," - APPLICANT for ",A21)&amp;"&amp;cc="&amp;'CONCAT Codes'!$A$32&amp;"&amp;body="&amp;D21&amp;"%0A%0APlease see my resume and bio for the above tour.","Click HERE to apply")</f>
        <v>Click HERE to apply</v>
      </c>
      <c r="L21" s="56" t="s">
        <v>59</v>
      </c>
    </row>
    <row r="22" spans="1:14" ht="54.65" customHeight="1">
      <c r="A22" s="1" t="s">
        <v>727</v>
      </c>
      <c r="B22" s="23" t="s">
        <v>62</v>
      </c>
      <c r="C22" s="23" t="s">
        <v>63</v>
      </c>
      <c r="D22" s="15" t="s">
        <v>728</v>
      </c>
      <c r="E22" s="24" t="s">
        <v>734</v>
      </c>
      <c r="F22" s="23" t="s">
        <v>1</v>
      </c>
      <c r="G22" s="23" t="s">
        <v>50</v>
      </c>
      <c r="H22" s="23" t="s">
        <v>154</v>
      </c>
      <c r="I22" s="3" t="s">
        <v>32</v>
      </c>
      <c r="J22" s="55" t="s">
        <v>3</v>
      </c>
      <c r="K22" s="72" t="str">
        <f>HYPERLINK("mailto:"&amp;VLOOKUP(L22,'CONCAT Codes'!$A$14:$G$26,5,FALSE)&amp;"?subject="&amp;_xlfn.CONCAT(C22," - APPLICANT for ",A22)&amp;"&amp;cc="&amp;'CONCAT Codes'!$A$32&amp;"&amp;body="&amp;D22&amp;"%0A%0APlease see my resume and bio for the above tour.","Click HERE to apply")</f>
        <v>Click HERE to apply</v>
      </c>
      <c r="L22" s="56" t="s">
        <v>59</v>
      </c>
    </row>
    <row r="23" spans="1:14" ht="54.65" customHeight="1">
      <c r="A23" s="1" t="s">
        <v>284</v>
      </c>
      <c r="B23" s="23" t="s">
        <v>37</v>
      </c>
      <c r="C23" s="23" t="s">
        <v>285</v>
      </c>
      <c r="D23" s="15" t="s">
        <v>286</v>
      </c>
      <c r="E23" s="24" t="s">
        <v>335</v>
      </c>
      <c r="F23" s="23" t="s">
        <v>1</v>
      </c>
      <c r="G23" s="23" t="s">
        <v>287</v>
      </c>
      <c r="H23" s="23" t="s">
        <v>288</v>
      </c>
      <c r="I23" s="3" t="s">
        <v>7</v>
      </c>
      <c r="J23" s="55" t="s">
        <v>3</v>
      </c>
      <c r="K23" s="72" t="str">
        <f>HYPERLINK("mailto:"&amp;VLOOKUP(L23,'CONCAT Codes'!$A$14:$G$26,5,FALSE)&amp;"?subject="&amp;_xlfn.CONCAT(C23," - APPLICANT for ",A23)&amp;"&amp;cc="&amp;'CONCAT Codes'!$A$32&amp;"&amp;body="&amp;D23&amp;"%0A%0APlease see my resume and bio for the above tour.","Click HERE to apply")</f>
        <v>Click HERE to apply</v>
      </c>
      <c r="L23" s="56" t="s">
        <v>306</v>
      </c>
    </row>
    <row r="24" spans="1:14" ht="54.65" customHeight="1">
      <c r="A24" s="1" t="s">
        <v>289</v>
      </c>
      <c r="B24" s="23" t="s">
        <v>37</v>
      </c>
      <c r="C24" s="23" t="s">
        <v>285</v>
      </c>
      <c r="D24" s="15" t="s">
        <v>290</v>
      </c>
      <c r="E24" s="24" t="s">
        <v>291</v>
      </c>
      <c r="F24" s="23" t="s">
        <v>1</v>
      </c>
      <c r="G24" s="23" t="s">
        <v>160</v>
      </c>
      <c r="H24" s="23" t="s">
        <v>288</v>
      </c>
      <c r="I24" s="3" t="s">
        <v>7</v>
      </c>
      <c r="J24" s="55" t="s">
        <v>3</v>
      </c>
      <c r="K24" s="72" t="str">
        <f>HYPERLINK("mailto:"&amp;VLOOKUP(L24,'CONCAT Codes'!$A$14:$G$26,5,FALSE)&amp;"?subject="&amp;_xlfn.CONCAT(C24," - APPLICANT for ",A24)&amp;"&amp;cc="&amp;'CONCAT Codes'!$A$32&amp;"&amp;body="&amp;D24&amp;"%0A%0APlease see my resume and bio for the above tour.","Click HERE to apply")</f>
        <v>Click HERE to apply</v>
      </c>
      <c r="L24" s="56" t="s">
        <v>306</v>
      </c>
    </row>
    <row r="25" spans="1:14" ht="54.65" customHeight="1">
      <c r="A25" s="1" t="s">
        <v>383</v>
      </c>
      <c r="B25" s="23" t="s">
        <v>37</v>
      </c>
      <c r="C25" s="23" t="s">
        <v>384</v>
      </c>
      <c r="D25" s="15" t="s">
        <v>385</v>
      </c>
      <c r="E25" s="24" t="s">
        <v>409</v>
      </c>
      <c r="F25" s="23" t="s">
        <v>1</v>
      </c>
      <c r="G25" s="23" t="s">
        <v>386</v>
      </c>
      <c r="H25" s="23" t="s">
        <v>387</v>
      </c>
      <c r="I25" s="3" t="s">
        <v>7</v>
      </c>
      <c r="J25" s="55" t="s">
        <v>3</v>
      </c>
      <c r="K25" s="72" t="str">
        <f>HYPERLINK("mailto:"&amp;VLOOKUP(L25,'CONCAT Codes'!$A$14:$G$26,5,FALSE)&amp;"?subject="&amp;_xlfn.CONCAT(C25," - APPLICANT for ",A25)&amp;"&amp;cc="&amp;'CONCAT Codes'!$A$32&amp;"&amp;body="&amp;D25&amp;"%0A%0APlease see my resume and bio for the above tour.","Click HERE to apply")</f>
        <v>Click HERE to apply</v>
      </c>
      <c r="L25" s="56" t="s">
        <v>306</v>
      </c>
    </row>
    <row r="26" spans="1:14" ht="54.65" customHeight="1">
      <c r="A26" s="1" t="s">
        <v>394</v>
      </c>
      <c r="B26" s="23" t="s">
        <v>37</v>
      </c>
      <c r="C26" s="23" t="s">
        <v>395</v>
      </c>
      <c r="D26" s="15" t="s">
        <v>396</v>
      </c>
      <c r="E26" s="24" t="s">
        <v>407</v>
      </c>
      <c r="F26" s="23" t="s">
        <v>1</v>
      </c>
      <c r="G26" s="23" t="s">
        <v>397</v>
      </c>
      <c r="H26" s="23" t="s">
        <v>398</v>
      </c>
      <c r="I26" s="3" t="s">
        <v>7</v>
      </c>
      <c r="J26" s="55" t="s">
        <v>3</v>
      </c>
      <c r="K26" s="72" t="str">
        <f>HYPERLINK("mailto:"&amp;VLOOKUP(L26,'CONCAT Codes'!$A$14:$G$26,5,FALSE)&amp;"?subject="&amp;_xlfn.CONCAT(C26," - APPLICANT for ",A26)&amp;"&amp;cc="&amp;'CONCAT Codes'!$A$32&amp;"&amp;body="&amp;D26&amp;"%0A%0APlease see my resume and bio for the above tour.","Click HERE to apply")</f>
        <v>Click HERE to apply</v>
      </c>
      <c r="L26" s="56" t="s">
        <v>306</v>
      </c>
    </row>
    <row r="27" spans="1:14" ht="54.65" customHeight="1">
      <c r="A27" s="1" t="s">
        <v>401</v>
      </c>
      <c r="B27" s="23" t="s">
        <v>37</v>
      </c>
      <c r="C27" s="23" t="s">
        <v>395</v>
      </c>
      <c r="D27" s="15" t="s">
        <v>400</v>
      </c>
      <c r="E27" s="24" t="s">
        <v>408</v>
      </c>
      <c r="F27" s="23" t="s">
        <v>1</v>
      </c>
      <c r="G27" s="23" t="s">
        <v>386</v>
      </c>
      <c r="H27" s="23" t="s">
        <v>403</v>
      </c>
      <c r="I27" s="3" t="s">
        <v>7</v>
      </c>
      <c r="J27" s="55" t="s">
        <v>3</v>
      </c>
      <c r="K27" s="72" t="str">
        <f>HYPERLINK("mailto:"&amp;VLOOKUP(L27,'CONCAT Codes'!$A$14:$G$26,5,FALSE)&amp;"?subject="&amp;_xlfn.CONCAT(C27," - APPLICANT for ",A27)&amp;"&amp;cc="&amp;'CONCAT Codes'!$A$32&amp;"&amp;body="&amp;D27&amp;"%0A%0APlease see my resume and bio for the above tour.","Click HERE to apply")</f>
        <v>Click HERE to apply</v>
      </c>
      <c r="L27" s="56" t="s">
        <v>306</v>
      </c>
    </row>
    <row r="28" spans="1:14" ht="54.65" customHeight="1">
      <c r="A28" s="1" t="s">
        <v>482</v>
      </c>
      <c r="B28" s="23" t="s">
        <v>8</v>
      </c>
      <c r="C28" s="23" t="s">
        <v>475</v>
      </c>
      <c r="D28" s="15" t="s">
        <v>483</v>
      </c>
      <c r="E28" s="24" t="s">
        <v>486</v>
      </c>
      <c r="F28" s="23" t="s">
        <v>26</v>
      </c>
      <c r="G28" s="23" t="s">
        <v>29</v>
      </c>
      <c r="H28" s="23" t="s">
        <v>9</v>
      </c>
      <c r="I28" s="3" t="s">
        <v>7</v>
      </c>
      <c r="J28" s="55" t="s">
        <v>3</v>
      </c>
      <c r="K28" s="72" t="str">
        <f>HYPERLINK("mailto:"&amp;VLOOKUP(L28,'CONCAT Codes'!$A$14:$G$26,5,FALSE)&amp;"?subject="&amp;_xlfn.CONCAT(C28," - APPLICANT for ",A28)&amp;"&amp;cc="&amp;'CONCAT Codes'!$A$32&amp;"&amp;body="&amp;D28&amp;"%0A%0APlease see my resume and bio for the above tour.","Click HERE to apply")</f>
        <v>Click HERE to apply</v>
      </c>
      <c r="L28" s="56" t="s">
        <v>77</v>
      </c>
    </row>
    <row r="29" spans="1:14" ht="54.65" customHeight="1">
      <c r="A29" s="1" t="s">
        <v>525</v>
      </c>
      <c r="B29" s="23" t="s">
        <v>37</v>
      </c>
      <c r="C29" s="23" t="s">
        <v>384</v>
      </c>
      <c r="D29" s="15" t="s">
        <v>244</v>
      </c>
      <c r="E29" s="24" t="s">
        <v>536</v>
      </c>
      <c r="F29" s="23" t="s">
        <v>1</v>
      </c>
      <c r="G29" s="23" t="s">
        <v>526</v>
      </c>
      <c r="H29" s="23" t="s">
        <v>387</v>
      </c>
      <c r="I29" s="3" t="s">
        <v>7</v>
      </c>
      <c r="J29" s="55" t="s">
        <v>3</v>
      </c>
      <c r="K29" s="72" t="str">
        <f>HYPERLINK("mailto:"&amp;VLOOKUP(L29,'CONCAT Codes'!$A$14:$G$26,5,FALSE)&amp;"?subject="&amp;_xlfn.CONCAT(C29," - APPLICANT for ",A29)&amp;"&amp;cc="&amp;'CONCAT Codes'!$A$32&amp;"&amp;body="&amp;D29&amp;"%0A%0APlease see my resume and bio for the above tour.","Click HERE to apply")</f>
        <v>Click HERE to apply</v>
      </c>
      <c r="L29" s="56" t="s">
        <v>306</v>
      </c>
    </row>
    <row r="30" spans="1:14" ht="54.65" customHeight="1">
      <c r="A30" s="1" t="s">
        <v>527</v>
      </c>
      <c r="B30" s="23" t="s">
        <v>37</v>
      </c>
      <c r="C30" s="23" t="s">
        <v>395</v>
      </c>
      <c r="D30" s="15" t="s">
        <v>400</v>
      </c>
      <c r="E30" s="24" t="s">
        <v>538</v>
      </c>
      <c r="F30" s="23" t="s">
        <v>1</v>
      </c>
      <c r="G30" s="23" t="s">
        <v>386</v>
      </c>
      <c r="H30" s="23" t="s">
        <v>403</v>
      </c>
      <c r="I30" s="3" t="s">
        <v>7</v>
      </c>
      <c r="J30" s="55" t="s">
        <v>3</v>
      </c>
      <c r="K30" s="72" t="str">
        <f>HYPERLINK("mailto:"&amp;VLOOKUP(L30,'CONCAT Codes'!$A$14:$G$26,5,FALSE)&amp;"?subject="&amp;_xlfn.CONCAT(C30," - APPLICANT for ",A30)&amp;"&amp;cc="&amp;'CONCAT Codes'!$A$32&amp;"&amp;body="&amp;D30&amp;"%0A%0APlease see my resume and bio for the above tour.","Click HERE to apply")</f>
        <v>Click HERE to apply</v>
      </c>
      <c r="L30" s="56" t="s">
        <v>306</v>
      </c>
    </row>
    <row r="31" spans="1:14" ht="54.65" customHeight="1">
      <c r="A31" s="1" t="s">
        <v>343</v>
      </c>
      <c r="B31" s="23" t="s">
        <v>37</v>
      </c>
      <c r="C31" s="23" t="s">
        <v>200</v>
      </c>
      <c r="D31" s="15" t="s">
        <v>277</v>
      </c>
      <c r="E31" s="24" t="s">
        <v>351</v>
      </c>
      <c r="F31" s="23" t="s">
        <v>1</v>
      </c>
      <c r="G31" s="23" t="s">
        <v>344</v>
      </c>
      <c r="H31" s="23" t="s">
        <v>211</v>
      </c>
      <c r="I31" s="3" t="s">
        <v>11</v>
      </c>
      <c r="J31" s="55" t="s">
        <v>3</v>
      </c>
      <c r="K31" s="72" t="str">
        <f>HYPERLINK("mailto:"&amp;VLOOKUP(L31,'CONCAT Codes'!$A$14:$G$26,5,FALSE)&amp;"?subject="&amp;_xlfn.CONCAT(C31," - APPLICANT for ",A31)&amp;"&amp;cc="&amp;'CONCAT Codes'!$A$32&amp;"&amp;body="&amp;D31&amp;"%0A%0APlease see my resume and bio for the above tour.","Click HERE to apply")</f>
        <v>Click HERE to apply</v>
      </c>
      <c r="L31" s="56" t="s">
        <v>306</v>
      </c>
    </row>
    <row r="32" spans="1:14" ht="54.65" customHeight="1">
      <c r="A32" s="1" t="s">
        <v>420</v>
      </c>
      <c r="B32" s="23" t="s">
        <v>181</v>
      </c>
      <c r="C32" s="23" t="s">
        <v>421</v>
      </c>
      <c r="D32" s="15" t="s">
        <v>422</v>
      </c>
      <c r="E32" s="24" t="s">
        <v>423</v>
      </c>
      <c r="F32" s="23" t="s">
        <v>16</v>
      </c>
      <c r="G32" s="23" t="s">
        <v>330</v>
      </c>
      <c r="H32" s="23" t="s">
        <v>182</v>
      </c>
      <c r="I32" s="3" t="s">
        <v>11</v>
      </c>
      <c r="J32" s="55" t="s">
        <v>3</v>
      </c>
      <c r="K32" s="72" t="str">
        <f>HYPERLINK("mailto:"&amp;VLOOKUP(L32,'CONCAT Codes'!$A$14:$G$26,5,FALSE)&amp;"?subject="&amp;_xlfn.CONCAT(C32," - APPLICANT for ",A32)&amp;"&amp;cc="&amp;'CONCAT Codes'!$A$32&amp;"&amp;body="&amp;D32&amp;"%0A%0APlease see my resume and bio for the above tour.","Click HERE to apply")</f>
        <v>Click HERE to apply</v>
      </c>
      <c r="L32" s="56" t="s">
        <v>77</v>
      </c>
    </row>
    <row r="33" spans="1:12" ht="54.65" customHeight="1">
      <c r="A33" s="1" t="s">
        <v>308</v>
      </c>
      <c r="B33" s="23" t="s">
        <v>37</v>
      </c>
      <c r="C33" s="23" t="s">
        <v>309</v>
      </c>
      <c r="D33" s="1" t="s">
        <v>231</v>
      </c>
      <c r="E33" s="23" t="s">
        <v>355</v>
      </c>
      <c r="F33" s="24" t="s">
        <v>1</v>
      </c>
      <c r="G33" s="24" t="s">
        <v>51</v>
      </c>
      <c r="H33" s="24" t="s">
        <v>310</v>
      </c>
      <c r="I33" s="3" t="s">
        <v>311</v>
      </c>
      <c r="J33" s="24" t="s">
        <v>3</v>
      </c>
      <c r="K33" s="72" t="str">
        <f>HYPERLINK("mailto:"&amp;VLOOKUP(L33,'CONCAT Codes'!$A$14:$G$26,5,FALSE)&amp;"?subject="&amp;_xlfn.CONCAT(C33," - APPLICANT for ",A33)&amp;"&amp;cc="&amp;'CONCAT Codes'!$A$32&amp;"&amp;body="&amp;D33&amp;"%0A%0APlease see my resume and bio for the above tour.","Click HERE to apply")</f>
        <v>Click HERE to apply</v>
      </c>
      <c r="L33" s="24" t="s">
        <v>306</v>
      </c>
    </row>
    <row r="34" spans="1:12" ht="54.65" customHeight="1">
      <c r="A34" s="1" t="s">
        <v>576</v>
      </c>
      <c r="B34" s="23" t="s">
        <v>181</v>
      </c>
      <c r="C34" s="23" t="s">
        <v>577</v>
      </c>
      <c r="D34" s="15" t="s">
        <v>578</v>
      </c>
      <c r="E34" s="24" t="s">
        <v>597</v>
      </c>
      <c r="F34" s="23" t="s">
        <v>16</v>
      </c>
      <c r="G34" s="23" t="s">
        <v>271</v>
      </c>
      <c r="H34" s="23" t="s">
        <v>579</v>
      </c>
      <c r="I34" s="3" t="s">
        <v>601</v>
      </c>
      <c r="J34" s="55" t="s">
        <v>3</v>
      </c>
      <c r="K34" s="72" t="str">
        <f>HYPERLINK("mailto:"&amp;VLOOKUP(L34,'CONCAT Codes'!$A$14:$G$26,5,FALSE)&amp;"?subject="&amp;_xlfn.CONCAT(C34," - APPLICANT for ",A34)&amp;"&amp;cc="&amp;'CONCAT Codes'!$A$32&amp;"&amp;body="&amp;D34&amp;"%0A%0APlease see my resume and bio for the above tour.","Click HERE to apply")</f>
        <v>Click HERE to apply</v>
      </c>
      <c r="L34" s="56" t="s">
        <v>77</v>
      </c>
    </row>
    <row r="35" spans="1:12" ht="54.65" customHeight="1">
      <c r="A35" s="1" t="s">
        <v>428</v>
      </c>
      <c r="B35" s="23" t="s">
        <v>8</v>
      </c>
      <c r="C35" s="23" t="s">
        <v>276</v>
      </c>
      <c r="D35" s="15" t="s">
        <v>444</v>
      </c>
      <c r="E35" s="78" t="s">
        <v>445</v>
      </c>
      <c r="F35" s="23" t="s">
        <v>16</v>
      </c>
      <c r="G35" s="23" t="s">
        <v>33</v>
      </c>
      <c r="H35" s="23" t="s">
        <v>157</v>
      </c>
      <c r="I35" s="3" t="s">
        <v>158</v>
      </c>
      <c r="J35" s="55" t="s">
        <v>3</v>
      </c>
      <c r="K35" s="72" t="str">
        <f>HYPERLINK("mailto:"&amp;VLOOKUP(L35,'CONCAT Codes'!$A$14:$G$26,5,FALSE)&amp;"?subject="&amp;_xlfn.CONCAT(C35," - APPLICANT for ",A35)&amp;"&amp;cc="&amp;'CONCAT Codes'!$A$32&amp;"&amp;body="&amp;D35&amp;"%0A%0APlease see my resume and bio for the above tour.","Click HERE to apply")</f>
        <v>Click HERE to apply</v>
      </c>
      <c r="L35" s="56" t="s">
        <v>77</v>
      </c>
    </row>
    <row r="36" spans="1:12" ht="54.65" customHeight="1">
      <c r="A36" s="1" t="s">
        <v>500</v>
      </c>
      <c r="B36" s="23" t="s">
        <v>501</v>
      </c>
      <c r="C36" s="23" t="s">
        <v>502</v>
      </c>
      <c r="D36" s="15" t="s">
        <v>503</v>
      </c>
      <c r="E36" s="24" t="s">
        <v>512</v>
      </c>
      <c r="F36" s="23" t="s">
        <v>1</v>
      </c>
      <c r="G36" s="23" t="s">
        <v>504</v>
      </c>
      <c r="H36" s="23" t="s">
        <v>162</v>
      </c>
      <c r="I36" s="3" t="s">
        <v>2</v>
      </c>
      <c r="J36" s="55" t="s">
        <v>3</v>
      </c>
      <c r="K36" s="72" t="str">
        <f>HYPERLINK("mailto:"&amp;VLOOKUP(L36,'CONCAT Codes'!$A$14:$G$26,5,FALSE)&amp;"?subject="&amp;_xlfn.CONCAT(C36," - APPLICANT for ",A36)&amp;"&amp;cc="&amp;'CONCAT Codes'!$A$32&amp;"&amp;body="&amp;D36&amp;"%0A%0APlease see my resume and bio for the above tour.","Click HERE to apply")</f>
        <v>Click HERE to apply</v>
      </c>
      <c r="L36" s="56" t="s">
        <v>56</v>
      </c>
    </row>
    <row r="37" spans="1:12" ht="54.65" customHeight="1">
      <c r="A37" s="1" t="s">
        <v>234</v>
      </c>
      <c r="B37" s="23" t="s">
        <v>6</v>
      </c>
      <c r="C37" s="23" t="s">
        <v>233</v>
      </c>
      <c r="D37" s="15" t="s">
        <v>235</v>
      </c>
      <c r="E37" s="24" t="s">
        <v>543</v>
      </c>
      <c r="F37" s="23" t="s">
        <v>26</v>
      </c>
      <c r="G37" s="23" t="s">
        <v>29</v>
      </c>
      <c r="H37" s="23" t="s">
        <v>36</v>
      </c>
      <c r="I37" s="3" t="s">
        <v>2</v>
      </c>
      <c r="J37" s="55" t="s">
        <v>3</v>
      </c>
      <c r="K37" s="72" t="str">
        <f>HYPERLINK("mailto:"&amp;VLOOKUP(L37,'CONCAT Codes'!$A$14:$G$26,5,FALSE)&amp;"?subject="&amp;_xlfn.CONCAT(C37," - APPLICANT for ",A37)&amp;"&amp;cc="&amp;'CONCAT Codes'!$A$32&amp;"&amp;body="&amp;D37&amp;"%0A%0APlease see my resume and bio for the above tour.","Click HERE to apply")</f>
        <v>Click HERE to apply</v>
      </c>
      <c r="L37" s="56" t="s">
        <v>405</v>
      </c>
    </row>
    <row r="38" spans="1:12" ht="54.65" customHeight="1">
      <c r="A38" s="1" t="s">
        <v>282</v>
      </c>
      <c r="B38" s="23" t="s">
        <v>6</v>
      </c>
      <c r="C38" s="23" t="s">
        <v>233</v>
      </c>
      <c r="D38" s="15" t="s">
        <v>283</v>
      </c>
      <c r="E38" s="24" t="s">
        <v>544</v>
      </c>
      <c r="F38" s="23" t="s">
        <v>26</v>
      </c>
      <c r="G38" s="23" t="s">
        <v>29</v>
      </c>
      <c r="H38" s="23" t="s">
        <v>36</v>
      </c>
      <c r="I38" s="3" t="s">
        <v>2</v>
      </c>
      <c r="J38" s="55" t="s">
        <v>3</v>
      </c>
      <c r="K38" s="72" t="str">
        <f>HYPERLINK("mailto:"&amp;VLOOKUP(L38,'CONCAT Codes'!$A$14:$G$26,5,FALSE)&amp;"?subject="&amp;_xlfn.CONCAT(C38," - APPLICANT for ",A38)&amp;"&amp;cc="&amp;'CONCAT Codes'!$A$32&amp;"&amp;body="&amp;D38&amp;"%0A%0APlease see my resume and bio for the above tour.","Click HERE to apply")</f>
        <v>Click HERE to apply</v>
      </c>
      <c r="L38" s="56" t="s">
        <v>405</v>
      </c>
    </row>
    <row r="39" spans="1:12" ht="54.65" customHeight="1">
      <c r="A39" s="1" t="s">
        <v>236</v>
      </c>
      <c r="B39" s="23" t="s">
        <v>6</v>
      </c>
      <c r="C39" s="23" t="s">
        <v>233</v>
      </c>
      <c r="D39" s="15" t="s">
        <v>237</v>
      </c>
      <c r="E39" s="24" t="s">
        <v>545</v>
      </c>
      <c r="F39" s="23" t="s">
        <v>26</v>
      </c>
      <c r="G39" s="23" t="s">
        <v>238</v>
      </c>
      <c r="H39" s="23" t="s">
        <v>36</v>
      </c>
      <c r="I39" s="3" t="s">
        <v>2</v>
      </c>
      <c r="J39" s="55" t="s">
        <v>3</v>
      </c>
      <c r="K39" s="72" t="str">
        <f>HYPERLINK("mailto:"&amp;VLOOKUP(L39,'CONCAT Codes'!$A$14:$G$26,5,FALSE)&amp;"?subject="&amp;_xlfn.CONCAT(C39," - APPLICANT for ",A39)&amp;"&amp;cc="&amp;'CONCAT Codes'!$A$32&amp;"&amp;body="&amp;D39&amp;"%0A%0APlease see my resume and bio for the above tour.","Click HERE to apply")</f>
        <v>Click HERE to apply</v>
      </c>
      <c r="L39" s="56" t="s">
        <v>405</v>
      </c>
    </row>
    <row r="40" spans="1:12" ht="54.65" customHeight="1">
      <c r="A40" s="1" t="s">
        <v>247</v>
      </c>
      <c r="B40" s="23" t="s">
        <v>6</v>
      </c>
      <c r="C40" s="23" t="s">
        <v>233</v>
      </c>
      <c r="D40" s="15" t="s">
        <v>248</v>
      </c>
      <c r="E40" s="24" t="s">
        <v>546</v>
      </c>
      <c r="F40" s="23" t="s">
        <v>26</v>
      </c>
      <c r="G40" s="23" t="s">
        <v>249</v>
      </c>
      <c r="H40" s="23" t="s">
        <v>36</v>
      </c>
      <c r="I40" s="3" t="s">
        <v>2</v>
      </c>
      <c r="J40" s="55" t="s">
        <v>3</v>
      </c>
      <c r="K40" s="72" t="str">
        <f>HYPERLINK("mailto:"&amp;VLOOKUP(L40,'CONCAT Codes'!$A$14:$G$26,5,FALSE)&amp;"?subject="&amp;_xlfn.CONCAT(C40," - APPLICANT for ",A40)&amp;"&amp;cc="&amp;'CONCAT Codes'!$A$32&amp;"&amp;body="&amp;D40&amp;"%0A%0APlease see my resume and bio for the above tour.","Click HERE to apply")</f>
        <v>Click HERE to apply</v>
      </c>
      <c r="L40" s="56" t="s">
        <v>405</v>
      </c>
    </row>
    <row r="41" spans="1:12" ht="54.65" customHeight="1">
      <c r="A41" s="1" t="s">
        <v>250</v>
      </c>
      <c r="B41" s="23" t="s">
        <v>6</v>
      </c>
      <c r="C41" s="23" t="s">
        <v>233</v>
      </c>
      <c r="D41" s="15" t="s">
        <v>251</v>
      </c>
      <c r="E41" s="24" t="s">
        <v>547</v>
      </c>
      <c r="F41" s="23" t="s">
        <v>26</v>
      </c>
      <c r="G41" s="23" t="s">
        <v>29</v>
      </c>
      <c r="H41" s="23" t="s">
        <v>36</v>
      </c>
      <c r="I41" s="3" t="s">
        <v>2</v>
      </c>
      <c r="J41" s="55" t="s">
        <v>3</v>
      </c>
      <c r="K41" s="72" t="str">
        <f>HYPERLINK("mailto:"&amp;VLOOKUP(L41,'CONCAT Codes'!$A$14:$G$26,5,FALSE)&amp;"?subject="&amp;_xlfn.CONCAT(C41," - APPLICANT for ",A41)&amp;"&amp;cc="&amp;'CONCAT Codes'!$A$32&amp;"&amp;body="&amp;D41&amp;"%0A%0APlease see my resume and bio for the above tour.","Click HERE to apply")</f>
        <v>Click HERE to apply</v>
      </c>
      <c r="L41" s="56" t="s">
        <v>405</v>
      </c>
    </row>
    <row r="42" spans="1:12" ht="54.65" customHeight="1">
      <c r="A42" s="1" t="s">
        <v>252</v>
      </c>
      <c r="B42" s="23" t="s">
        <v>6</v>
      </c>
      <c r="C42" s="23" t="s">
        <v>233</v>
      </c>
      <c r="D42" s="15" t="s">
        <v>540</v>
      </c>
      <c r="E42" s="24" t="s">
        <v>548</v>
      </c>
      <c r="F42" s="23" t="s">
        <v>26</v>
      </c>
      <c r="G42" s="23" t="s">
        <v>29</v>
      </c>
      <c r="H42" s="23" t="s">
        <v>36</v>
      </c>
      <c r="I42" s="3" t="s">
        <v>2</v>
      </c>
      <c r="J42" s="55" t="s">
        <v>3</v>
      </c>
      <c r="K42" s="72" t="str">
        <f>HYPERLINK("mailto:"&amp;VLOOKUP(L42,'CONCAT Codes'!$A$14:$G$26,5,FALSE)&amp;"?subject="&amp;_xlfn.CONCAT(C42," - APPLICANT for ",A42)&amp;"&amp;cc="&amp;'CONCAT Codes'!$A$32&amp;"&amp;body="&amp;D42&amp;"%0A%0APlease see my resume and bio for the above tour.","Click HERE to apply")</f>
        <v>Click HERE to apply</v>
      </c>
      <c r="L42" s="56" t="s">
        <v>405</v>
      </c>
    </row>
    <row r="43" spans="1:12" ht="54.65" customHeight="1">
      <c r="A43" s="1" t="s">
        <v>253</v>
      </c>
      <c r="B43" s="23" t="s">
        <v>6</v>
      </c>
      <c r="C43" s="23" t="s">
        <v>233</v>
      </c>
      <c r="D43" s="15" t="s">
        <v>254</v>
      </c>
      <c r="E43" s="24" t="s">
        <v>541</v>
      </c>
      <c r="F43" s="23" t="s">
        <v>26</v>
      </c>
      <c r="G43" s="23" t="s">
        <v>29</v>
      </c>
      <c r="H43" s="23" t="s">
        <v>36</v>
      </c>
      <c r="I43" s="3" t="s">
        <v>2</v>
      </c>
      <c r="J43" s="55" t="s">
        <v>3</v>
      </c>
      <c r="K43" s="72" t="str">
        <f>HYPERLINK("mailto:"&amp;VLOOKUP(L43,'CONCAT Codes'!$A$14:$G$26,5,FALSE)&amp;"?subject="&amp;_xlfn.CONCAT(C43," - APPLICANT for ",A43)&amp;"&amp;cc="&amp;'CONCAT Codes'!$A$32&amp;"&amp;body="&amp;D43&amp;"%0A%0APlease see my resume and bio for the above tour.","Click HERE to apply")</f>
        <v>Click HERE to apply</v>
      </c>
      <c r="L43" s="56" t="s">
        <v>405</v>
      </c>
    </row>
    <row r="44" spans="1:12" ht="63" customHeight="1">
      <c r="A44" s="86" t="s">
        <v>255</v>
      </c>
      <c r="B44" s="24" t="s">
        <v>6</v>
      </c>
      <c r="C44" s="24" t="s">
        <v>233</v>
      </c>
      <c r="D44" s="86" t="s">
        <v>246</v>
      </c>
      <c r="E44" s="24" t="s">
        <v>549</v>
      </c>
      <c r="F44" s="24" t="s">
        <v>26</v>
      </c>
      <c r="G44" s="24" t="s">
        <v>249</v>
      </c>
      <c r="H44" s="24" t="s">
        <v>36</v>
      </c>
      <c r="I44" s="3" t="s">
        <v>2</v>
      </c>
      <c r="J44" s="24" t="s">
        <v>3</v>
      </c>
      <c r="K44" s="73" t="str">
        <f>HYPERLINK("mailto:"&amp;VLOOKUP(L44,'CONCAT Codes'!$A$14:$G$26,5,FALSE)&amp;"?subject="&amp;_xlfn.CONCAT(C44," - APPLICANT for ",A44)&amp;"&amp;cc="&amp;'CONCAT Codes'!$A$32&amp;"&amp;body="&amp;D44&amp;"%0A%0APlease see my resume and bio for the above tour.","Click HERE to apply")</f>
        <v>Click HERE to apply</v>
      </c>
      <c r="L44" s="56" t="s">
        <v>405</v>
      </c>
    </row>
    <row r="45" spans="1:12" ht="54.65" customHeight="1">
      <c r="A45" s="1" t="s">
        <v>495</v>
      </c>
      <c r="B45" s="23" t="s">
        <v>6</v>
      </c>
      <c r="C45" s="23" t="s">
        <v>233</v>
      </c>
      <c r="D45" s="1" t="s">
        <v>163</v>
      </c>
      <c r="E45" s="23" t="s">
        <v>553</v>
      </c>
      <c r="F45" s="23" t="s">
        <v>1</v>
      </c>
      <c r="G45" s="23" t="s">
        <v>271</v>
      </c>
      <c r="H45" s="23" t="s">
        <v>36</v>
      </c>
      <c r="I45" s="3" t="s">
        <v>2</v>
      </c>
      <c r="J45" s="24" t="s">
        <v>3</v>
      </c>
      <c r="K45" s="73" t="str">
        <f>HYPERLINK("mailto:"&amp;VLOOKUP(L45,'CONCAT Codes'!$A$14:$G$26,5,FALSE)&amp;"?subject="&amp;_xlfn.CONCAT(C45," - APPLICANT for ",A45)&amp;"&amp;cc="&amp;'CONCAT Codes'!$A$32&amp;"&amp;body="&amp;D45&amp;"%0A%0APlease see my resume and bio for the above tour.","Click HERE to apply")</f>
        <v>Click HERE to apply</v>
      </c>
      <c r="L45" s="23" t="s">
        <v>405</v>
      </c>
    </row>
    <row r="46" spans="1:12" ht="54.65" customHeight="1">
      <c r="A46" s="1" t="s">
        <v>660</v>
      </c>
      <c r="B46" s="23" t="s">
        <v>183</v>
      </c>
      <c r="C46" s="23" t="s">
        <v>661</v>
      </c>
      <c r="D46" s="15" t="s">
        <v>662</v>
      </c>
      <c r="E46" s="24" t="s">
        <v>699</v>
      </c>
      <c r="F46" s="23" t="s">
        <v>1</v>
      </c>
      <c r="G46" s="23" t="s">
        <v>29</v>
      </c>
      <c r="H46" s="23" t="s">
        <v>162</v>
      </c>
      <c r="I46" s="3" t="s">
        <v>2</v>
      </c>
      <c r="J46" s="55" t="s">
        <v>3</v>
      </c>
      <c r="K46" s="73" t="str">
        <f>HYPERLINK("mailto:"&amp;VLOOKUP(L46,'CONCAT Codes'!$A$14:$G$26,5,FALSE)&amp;"?subject="&amp;_xlfn.CONCAT(C46," - APPLICANT for ",A46)&amp;"&amp;cc="&amp;'CONCAT Codes'!$A$32&amp;"&amp;body="&amp;D46&amp;"%0A%0APlease see my resume and bio for the above tour.","Click HERE to apply")</f>
        <v>Click HERE to apply</v>
      </c>
      <c r="L46" s="56" t="s">
        <v>405</v>
      </c>
    </row>
    <row r="47" spans="1:12" ht="54.65" customHeight="1">
      <c r="A47" s="1" t="s">
        <v>729</v>
      </c>
      <c r="B47" s="23" t="s">
        <v>501</v>
      </c>
      <c r="C47" s="23" t="s">
        <v>502</v>
      </c>
      <c r="D47" s="15" t="s">
        <v>653</v>
      </c>
      <c r="E47" s="24" t="s">
        <v>738</v>
      </c>
      <c r="F47" s="23" t="s">
        <v>1</v>
      </c>
      <c r="G47" s="23" t="s">
        <v>730</v>
      </c>
      <c r="H47" s="23" t="s">
        <v>731</v>
      </c>
      <c r="I47" s="3" t="s">
        <v>2</v>
      </c>
      <c r="J47" s="55" t="s">
        <v>3</v>
      </c>
      <c r="K47" s="73" t="str">
        <f>HYPERLINK("mailto:"&amp;VLOOKUP(L47,'CONCAT Codes'!$A$14:$G$26,5,FALSE)&amp;"?subject="&amp;_xlfn.CONCAT(C47," - APPLICANT for ",A47)&amp;"&amp;cc="&amp;'CONCAT Codes'!$A$32&amp;"&amp;body="&amp;D47&amp;"%0A%0APlease see my resume and bio for the above tour.","Click HERE to apply")</f>
        <v>Click HERE to apply</v>
      </c>
      <c r="L47" s="56" t="s">
        <v>56</v>
      </c>
    </row>
    <row r="48" spans="1:12" ht="54.65" customHeight="1">
      <c r="A48" s="1" t="s">
        <v>388</v>
      </c>
      <c r="B48" s="23" t="s">
        <v>37</v>
      </c>
      <c r="C48" s="23" t="s">
        <v>389</v>
      </c>
      <c r="D48" s="15" t="s">
        <v>390</v>
      </c>
      <c r="E48" s="24" t="s">
        <v>402</v>
      </c>
      <c r="F48" s="23" t="s">
        <v>1</v>
      </c>
      <c r="G48" s="23" t="s">
        <v>391</v>
      </c>
      <c r="H48" s="23" t="s">
        <v>392</v>
      </c>
      <c r="I48" s="3" t="s">
        <v>393</v>
      </c>
      <c r="J48" s="55" t="s">
        <v>3</v>
      </c>
      <c r="K48" s="73" t="str">
        <f>HYPERLINK("mailto:"&amp;VLOOKUP(L48,'CONCAT Codes'!$A$14:$G$26,5,FALSE)&amp;"?subject="&amp;_xlfn.CONCAT(C48," - APPLICANT for ",A48)&amp;"&amp;cc="&amp;'CONCAT Codes'!$A$32&amp;"&amp;body="&amp;D48&amp;"%0A%0APlease see my resume and bio for the above tour.","Click HERE to apply")</f>
        <v>Click HERE to apply</v>
      </c>
      <c r="L48" s="56" t="s">
        <v>306</v>
      </c>
    </row>
    <row r="49" spans="1:12" ht="144" customHeight="1">
      <c r="A49" s="1" t="s">
        <v>618</v>
      </c>
      <c r="B49" s="23" t="s">
        <v>37</v>
      </c>
      <c r="C49" s="23" t="s">
        <v>389</v>
      </c>
      <c r="D49" s="15" t="s">
        <v>619</v>
      </c>
      <c r="E49" s="24" t="s">
        <v>643</v>
      </c>
      <c r="F49" s="23" t="s">
        <v>1</v>
      </c>
      <c r="G49" s="23" t="s">
        <v>620</v>
      </c>
      <c r="H49" s="23" t="s">
        <v>173</v>
      </c>
      <c r="I49" s="3" t="s">
        <v>393</v>
      </c>
      <c r="J49" s="55" t="s">
        <v>3</v>
      </c>
      <c r="K49" s="73" t="str">
        <f>HYPERLINK("mailto:"&amp;VLOOKUP(L49,'CONCAT Codes'!$A$14:$G$26,5,FALSE)&amp;"?subject="&amp;_xlfn.CONCAT(C49," - APPLICANT for ",A49)&amp;"&amp;cc="&amp;'CONCAT Codes'!$A$32&amp;"&amp;body="&amp;D49&amp;"%0A%0APlease see my resume and bio for the above tour.","Click HERE to apply")</f>
        <v>Click HERE to apply</v>
      </c>
      <c r="L49" s="56" t="s">
        <v>306</v>
      </c>
    </row>
    <row r="50" spans="1:12" ht="54.65" customHeight="1">
      <c r="A50" s="1" t="s">
        <v>621</v>
      </c>
      <c r="B50" s="23" t="s">
        <v>37</v>
      </c>
      <c r="C50" s="23" t="s">
        <v>389</v>
      </c>
      <c r="D50" s="15" t="s">
        <v>622</v>
      </c>
      <c r="E50" s="24" t="s">
        <v>636</v>
      </c>
      <c r="F50" s="23" t="s">
        <v>1</v>
      </c>
      <c r="G50" s="23" t="s">
        <v>33</v>
      </c>
      <c r="H50" s="23" t="s">
        <v>392</v>
      </c>
      <c r="I50" s="3" t="s">
        <v>393</v>
      </c>
      <c r="J50" s="55" t="s">
        <v>3</v>
      </c>
      <c r="K50" s="73" t="str">
        <f>HYPERLINK("mailto:"&amp;VLOOKUP(L50,'CONCAT Codes'!$A$14:$G$26,5,FALSE)&amp;"?subject="&amp;_xlfn.CONCAT(C50," - APPLICANT for ",A50)&amp;"&amp;cc="&amp;'CONCAT Codes'!$A$32&amp;"&amp;body="&amp;D50&amp;"%0A%0APlease see my resume and bio for the above tour.","Click HERE to apply")</f>
        <v>Click HERE to apply</v>
      </c>
      <c r="L50" s="56" t="s">
        <v>306</v>
      </c>
    </row>
    <row r="51" spans="1:12" ht="54.65" customHeight="1">
      <c r="A51" s="1" t="s">
        <v>623</v>
      </c>
      <c r="B51" s="23" t="s">
        <v>37</v>
      </c>
      <c r="C51" s="23" t="s">
        <v>389</v>
      </c>
      <c r="D51" s="15" t="s">
        <v>642</v>
      </c>
      <c r="E51" s="24" t="s">
        <v>637</v>
      </c>
      <c r="F51" s="23" t="s">
        <v>1</v>
      </c>
      <c r="G51" s="23" t="s">
        <v>28</v>
      </c>
      <c r="H51" s="23" t="s">
        <v>392</v>
      </c>
      <c r="I51" s="3" t="s">
        <v>393</v>
      </c>
      <c r="J51" s="55" t="s">
        <v>3</v>
      </c>
      <c r="K51" s="73" t="str">
        <f>HYPERLINK("mailto:"&amp;VLOOKUP(L51,'CONCAT Codes'!$A$14:$G$26,5,FALSE)&amp;"?subject="&amp;_xlfn.CONCAT(C51," - APPLICANT for ",A51)&amp;"&amp;cc="&amp;'CONCAT Codes'!$A$32&amp;"&amp;body="&amp;D51&amp;"%0A%0APlease see my resume and bio for the above tour.","Click HERE to apply")</f>
        <v>Click HERE to apply</v>
      </c>
      <c r="L51" s="56" t="s">
        <v>306</v>
      </c>
    </row>
    <row r="52" spans="1:12" ht="54.65" customHeight="1">
      <c r="A52" s="1" t="s">
        <v>624</v>
      </c>
      <c r="B52" s="23" t="s">
        <v>37</v>
      </c>
      <c r="C52" s="23" t="s">
        <v>389</v>
      </c>
      <c r="D52" s="15" t="s">
        <v>625</v>
      </c>
      <c r="E52" s="24" t="s">
        <v>638</v>
      </c>
      <c r="F52" s="23" t="s">
        <v>1</v>
      </c>
      <c r="G52" s="23" t="s">
        <v>33</v>
      </c>
      <c r="H52" s="23" t="s">
        <v>392</v>
      </c>
      <c r="I52" s="3" t="s">
        <v>393</v>
      </c>
      <c r="J52" s="55" t="s">
        <v>3</v>
      </c>
      <c r="K52" s="73" t="str">
        <f>HYPERLINK("mailto:"&amp;VLOOKUP(L52,'CONCAT Codes'!$A$14:$G$26,5,FALSE)&amp;"?subject="&amp;_xlfn.CONCAT(C52," - APPLICANT for ",A52)&amp;"&amp;cc="&amp;'CONCAT Codes'!$A$32&amp;"&amp;body="&amp;D52&amp;"%0A%0APlease see my resume and bio for the above tour.","Click HERE to apply")</f>
        <v>Click HERE to apply</v>
      </c>
      <c r="L52" s="56" t="s">
        <v>306</v>
      </c>
    </row>
    <row r="53" spans="1:12" ht="54.65" customHeight="1">
      <c r="A53" s="1" t="s">
        <v>626</v>
      </c>
      <c r="B53" s="23" t="s">
        <v>37</v>
      </c>
      <c r="C53" s="23" t="s">
        <v>389</v>
      </c>
      <c r="D53" s="15" t="s">
        <v>627</v>
      </c>
      <c r="E53" s="24" t="s">
        <v>639</v>
      </c>
      <c r="F53" s="23" t="s">
        <v>1</v>
      </c>
      <c r="G53" s="23" t="s">
        <v>33</v>
      </c>
      <c r="H53" s="23" t="s">
        <v>392</v>
      </c>
      <c r="I53" s="3" t="s">
        <v>393</v>
      </c>
      <c r="J53" s="55" t="s">
        <v>3</v>
      </c>
      <c r="K53" s="73" t="str">
        <f>HYPERLINK("mailto:"&amp;VLOOKUP(L53,'CONCAT Codes'!$A$14:$G$26,5,FALSE)&amp;"?subject="&amp;_xlfn.CONCAT(C53," - APPLICANT for ",A53)&amp;"&amp;cc="&amp;'CONCAT Codes'!$A$32&amp;"&amp;body="&amp;D53&amp;"%0A%0APlease see my resume and bio for the above tour.","Click HERE to apply")</f>
        <v>Click HERE to apply</v>
      </c>
      <c r="L53" s="56" t="s">
        <v>306</v>
      </c>
    </row>
    <row r="54" spans="1:12" ht="54.65" customHeight="1">
      <c r="A54" s="1" t="s">
        <v>628</v>
      </c>
      <c r="B54" s="23" t="s">
        <v>37</v>
      </c>
      <c r="C54" s="23" t="s">
        <v>389</v>
      </c>
      <c r="D54" s="15" t="s">
        <v>514</v>
      </c>
      <c r="E54" s="24" t="s">
        <v>640</v>
      </c>
      <c r="F54" s="23" t="s">
        <v>1</v>
      </c>
      <c r="G54" s="23" t="s">
        <v>33</v>
      </c>
      <c r="H54" s="23" t="s">
        <v>392</v>
      </c>
      <c r="I54" s="3" t="s">
        <v>393</v>
      </c>
      <c r="J54" s="55" t="s">
        <v>3</v>
      </c>
      <c r="K54" s="73" t="str">
        <f>HYPERLINK("mailto:"&amp;VLOOKUP(L54,'CONCAT Codes'!$A$14:$G$26,5,FALSE)&amp;"?subject="&amp;_xlfn.CONCAT(C54," - APPLICANT for ",A54)&amp;"&amp;cc="&amp;'CONCAT Codes'!$A$32&amp;"&amp;body="&amp;D54&amp;"%0A%0APlease see my resume and bio for the above tour.","Click HERE to apply")</f>
        <v>Click HERE to apply</v>
      </c>
      <c r="L54" s="56" t="s">
        <v>306</v>
      </c>
    </row>
    <row r="55" spans="1:12" ht="82.5" customHeight="1">
      <c r="A55" s="1" t="s">
        <v>674</v>
      </c>
      <c r="B55" s="23" t="s">
        <v>42</v>
      </c>
      <c r="C55" s="23" t="s">
        <v>429</v>
      </c>
      <c r="D55" s="15" t="s">
        <v>675</v>
      </c>
      <c r="E55" s="24" t="s">
        <v>701</v>
      </c>
      <c r="F55" s="23" t="s">
        <v>26</v>
      </c>
      <c r="G55" s="23" t="s">
        <v>238</v>
      </c>
      <c r="H55" s="23" t="s">
        <v>474</v>
      </c>
      <c r="I55" s="3" t="s">
        <v>197</v>
      </c>
      <c r="J55" s="55" t="s">
        <v>3</v>
      </c>
      <c r="K55" s="73" t="str">
        <f>HYPERLINK("mailto:"&amp;VLOOKUP(L55,'CONCAT Codes'!$A$14:$G$26,5,FALSE)&amp;"?subject="&amp;_xlfn.CONCAT(C55," - APPLICANT for ",A55)&amp;"&amp;cc="&amp;'CONCAT Codes'!$A$32&amp;"&amp;body="&amp;D55&amp;"%0A%0APlease see my resume and bio for the above tour.","Click HERE to apply")</f>
        <v>Click HERE to apply</v>
      </c>
      <c r="L55" s="56" t="s">
        <v>61</v>
      </c>
    </row>
    <row r="56" spans="1:12" ht="54.65" customHeight="1">
      <c r="A56" s="1" t="s">
        <v>165</v>
      </c>
      <c r="B56" s="23" t="s">
        <v>10</v>
      </c>
      <c r="C56" s="23" t="s">
        <v>43</v>
      </c>
      <c r="D56" s="15" t="s">
        <v>166</v>
      </c>
      <c r="E56" s="24" t="s">
        <v>169</v>
      </c>
      <c r="F56" s="23" t="s">
        <v>26</v>
      </c>
      <c r="G56" s="23" t="s">
        <v>167</v>
      </c>
      <c r="H56" s="23" t="s">
        <v>44</v>
      </c>
      <c r="I56" s="3" t="s">
        <v>14</v>
      </c>
      <c r="J56" s="55" t="s">
        <v>3</v>
      </c>
      <c r="K56" s="73" t="str">
        <f>HYPERLINK("mailto:"&amp;VLOOKUP(L56,'CONCAT Codes'!$A$14:$G$26,5,FALSE)&amp;"?subject="&amp;_xlfn.CONCAT(C56," - APPLICANT for ",A56)&amp;"&amp;cc="&amp;'CONCAT Codes'!$A$32&amp;"&amp;body="&amp;D56&amp;"%0A%0APlease see my resume and bio for the above tour.","Click HERE to apply")</f>
        <v>Click HERE to apply</v>
      </c>
      <c r="L56" s="56" t="s">
        <v>58</v>
      </c>
    </row>
    <row r="57" spans="1:12" ht="54.65" customHeight="1">
      <c r="A57" s="1" t="s">
        <v>208</v>
      </c>
      <c r="B57" s="23" t="s">
        <v>10</v>
      </c>
      <c r="C57" s="23" t="s">
        <v>209</v>
      </c>
      <c r="D57" s="15" t="s">
        <v>210</v>
      </c>
      <c r="E57" s="24" t="s">
        <v>218</v>
      </c>
      <c r="F57" s="23" t="s">
        <v>26</v>
      </c>
      <c r="G57" s="23" t="s">
        <v>28</v>
      </c>
      <c r="H57" s="23" t="s">
        <v>44</v>
      </c>
      <c r="I57" s="3" t="s">
        <v>14</v>
      </c>
      <c r="J57" s="55" t="s">
        <v>3</v>
      </c>
      <c r="K57" s="73" t="str">
        <f>HYPERLINK("mailto:"&amp;VLOOKUP(L57,'CONCAT Codes'!$A$14:$G$26,5,FALSE)&amp;"?subject="&amp;_xlfn.CONCAT(C57," - APPLICANT for ",A57)&amp;"&amp;cc="&amp;'CONCAT Codes'!$A$32&amp;"&amp;body="&amp;D57&amp;"%0A%0APlease see my resume and bio for the above tour.","Click HERE to apply")</f>
        <v>Click HERE to apply</v>
      </c>
      <c r="L57" s="56" t="s">
        <v>58</v>
      </c>
    </row>
    <row r="58" spans="1:12" ht="54.65" customHeight="1">
      <c r="A58" s="96" t="s">
        <v>744</v>
      </c>
      <c r="B58" s="98" t="s">
        <v>10</v>
      </c>
      <c r="C58" s="98" t="s">
        <v>745</v>
      </c>
      <c r="D58" s="96" t="s">
        <v>746</v>
      </c>
      <c r="E58" s="98" t="s">
        <v>748</v>
      </c>
      <c r="F58" s="98" t="s">
        <v>26</v>
      </c>
      <c r="G58" s="98" t="s">
        <v>40</v>
      </c>
      <c r="H58" s="98" t="s">
        <v>44</v>
      </c>
      <c r="I58" s="105" t="s">
        <v>14</v>
      </c>
      <c r="J58" s="98" t="s">
        <v>3</v>
      </c>
      <c r="K58" s="73" t="str">
        <f>HYPERLINK("mailto:"&amp;VLOOKUP(L58,'CONCAT Codes'!$A$14:$G$26,5,FALSE)&amp;"?subject="&amp;_xlfn.CONCAT(C58," - APPLICANT for ",A58)&amp;"&amp;cc="&amp;'CONCAT Codes'!$A$32&amp;"&amp;body="&amp;D58&amp;"%0A%0APlease see my resume and bio for the above tour.","Click HERE to apply")</f>
        <v>Click HERE to apply</v>
      </c>
      <c r="L58" s="98" t="s">
        <v>58</v>
      </c>
    </row>
    <row r="59" spans="1:12" ht="54.65" customHeight="1">
      <c r="A59" s="1" t="s">
        <v>704</v>
      </c>
      <c r="B59" s="23" t="s">
        <v>42</v>
      </c>
      <c r="C59" s="23" t="s">
        <v>705</v>
      </c>
      <c r="D59" s="15" t="s">
        <v>706</v>
      </c>
      <c r="E59" s="24" t="s">
        <v>711</v>
      </c>
      <c r="F59" s="23" t="s">
        <v>1</v>
      </c>
      <c r="G59" s="23" t="s">
        <v>707</v>
      </c>
      <c r="H59" s="23" t="s">
        <v>173</v>
      </c>
      <c r="I59" s="3" t="s">
        <v>713</v>
      </c>
      <c r="J59" s="55" t="s">
        <v>3</v>
      </c>
      <c r="K59" s="73" t="str">
        <f>HYPERLINK("mailto:"&amp;VLOOKUP(L59,'CONCAT Codes'!$A$14:$G$26,5,FALSE)&amp;"?subject="&amp;_xlfn.CONCAT(C59," - APPLICANT for ",A59)&amp;"&amp;cc="&amp;'CONCAT Codes'!$A$32&amp;"&amp;body="&amp;D59&amp;"%0A%0APlease see my resume and bio for the above tour.","Click HERE to apply")</f>
        <v>Click HERE to apply</v>
      </c>
      <c r="L59" s="56" t="s">
        <v>61</v>
      </c>
    </row>
    <row r="60" spans="1:12" ht="54.65" customHeight="1">
      <c r="A60" s="1" t="s">
        <v>603</v>
      </c>
      <c r="B60" s="23" t="s">
        <v>42</v>
      </c>
      <c r="C60" s="23" t="s">
        <v>604</v>
      </c>
      <c r="D60" s="15" t="s">
        <v>605</v>
      </c>
      <c r="E60" s="24" t="s">
        <v>631</v>
      </c>
      <c r="F60" s="23" t="s">
        <v>1</v>
      </c>
      <c r="G60" s="23" t="s">
        <v>606</v>
      </c>
      <c r="H60" s="23" t="s">
        <v>173</v>
      </c>
      <c r="I60" s="3" t="s">
        <v>644</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61</v>
      </c>
    </row>
    <row r="61" spans="1:12" ht="54.65" customHeight="1">
      <c r="A61" s="1" t="s">
        <v>496</v>
      </c>
      <c r="B61" s="23" t="s">
        <v>37</v>
      </c>
      <c r="C61" s="23" t="s">
        <v>191</v>
      </c>
      <c r="D61" s="15" t="s">
        <v>231</v>
      </c>
      <c r="E61" s="24" t="s">
        <v>509</v>
      </c>
      <c r="F61" s="23" t="s">
        <v>1</v>
      </c>
      <c r="G61" s="23" t="s">
        <v>232</v>
      </c>
      <c r="H61" s="23" t="s">
        <v>192</v>
      </c>
      <c r="I61" s="3" t="s">
        <v>193</v>
      </c>
      <c r="J61" s="55" t="s">
        <v>3</v>
      </c>
      <c r="K61" s="73" t="str">
        <f>HYPERLINK("mailto:"&amp;VLOOKUP(L61,'CONCAT Codes'!$A$14:$G$26,5,FALSE)&amp;"?subject="&amp;_xlfn.CONCAT(C61," - APPLICANT for ",A61)&amp;"&amp;cc="&amp;'CONCAT Codes'!$A$32&amp;"&amp;body="&amp;D61&amp;"%0A%0APlease see my resume and bio for the above tour.","Click HERE to apply")</f>
        <v>Click HERE to apply</v>
      </c>
      <c r="L61" s="56" t="s">
        <v>306</v>
      </c>
    </row>
    <row r="62" spans="1:12" ht="54.65" customHeight="1">
      <c r="A62" s="1" t="s">
        <v>497</v>
      </c>
      <c r="B62" s="23" t="s">
        <v>37</v>
      </c>
      <c r="C62" s="23" t="s">
        <v>191</v>
      </c>
      <c r="D62" s="15" t="s">
        <v>508</v>
      </c>
      <c r="E62" s="24" t="s">
        <v>507</v>
      </c>
      <c r="F62" s="23" t="s">
        <v>1</v>
      </c>
      <c r="G62" s="23" t="s">
        <v>40</v>
      </c>
      <c r="H62" s="23" t="s">
        <v>192</v>
      </c>
      <c r="I62" s="3" t="s">
        <v>193</v>
      </c>
      <c r="J62" s="55" t="s">
        <v>3</v>
      </c>
      <c r="K62" s="73" t="str">
        <f>HYPERLINK("mailto:"&amp;VLOOKUP(L62,'CONCAT Codes'!$A$14:$G$26,5,FALSE)&amp;"?subject="&amp;_xlfn.CONCAT(C62," - APPLICANT for ",A62)&amp;"&amp;cc="&amp;'CONCAT Codes'!$A$32&amp;"&amp;body="&amp;D62&amp;"%0A%0APlease see my resume and bio for the above tour.","Click HERE to apply")</f>
        <v>Click HERE to apply</v>
      </c>
      <c r="L62" s="56" t="s">
        <v>306</v>
      </c>
    </row>
    <row r="63" spans="1:12" ht="54.65" customHeight="1">
      <c r="A63" s="1" t="s">
        <v>498</v>
      </c>
      <c r="B63" s="23" t="s">
        <v>37</v>
      </c>
      <c r="C63" s="23" t="s">
        <v>191</v>
      </c>
      <c r="D63" s="15" t="s">
        <v>231</v>
      </c>
      <c r="E63" s="24" t="s">
        <v>510</v>
      </c>
      <c r="F63" s="23" t="s">
        <v>1</v>
      </c>
      <c r="G63" s="23" t="s">
        <v>499</v>
      </c>
      <c r="H63" s="23" t="s">
        <v>192</v>
      </c>
      <c r="I63" s="3" t="s">
        <v>193</v>
      </c>
      <c r="J63" s="55" t="s">
        <v>3</v>
      </c>
      <c r="K63" s="73" t="str">
        <f>HYPERLINK("mailto:"&amp;VLOOKUP(L63,'CONCAT Codes'!$A$14:$G$26,5,FALSE)&amp;"?subject="&amp;_xlfn.CONCAT(C63," - APPLICANT for ",A63)&amp;"&amp;cc="&amp;'CONCAT Codes'!$A$32&amp;"&amp;body="&amp;D63&amp;"%0A%0APlease see my resume and bio for the above tour.","Click HERE to apply")</f>
        <v>Click HERE to apply</v>
      </c>
      <c r="L63" s="56" t="s">
        <v>306</v>
      </c>
    </row>
    <row r="64" spans="1:12" ht="54.65" customHeight="1">
      <c r="A64" s="1" t="s">
        <v>456</v>
      </c>
      <c r="B64" s="23" t="s">
        <v>37</v>
      </c>
      <c r="C64" s="23" t="s">
        <v>451</v>
      </c>
      <c r="D64" s="15" t="s">
        <v>457</v>
      </c>
      <c r="E64" s="24" t="s">
        <v>462</v>
      </c>
      <c r="F64" s="23" t="s">
        <v>1</v>
      </c>
      <c r="G64" s="23" t="s">
        <v>29</v>
      </c>
      <c r="H64" s="23" t="s">
        <v>454</v>
      </c>
      <c r="I64" s="3" t="s">
        <v>455</v>
      </c>
      <c r="J64" s="55" t="s">
        <v>3</v>
      </c>
      <c r="K64" s="73" t="str">
        <f>HYPERLINK("mailto:"&amp;VLOOKUP(L64,'CONCAT Codes'!$A$14:$G$26,5,FALSE)&amp;"?subject="&amp;_xlfn.CONCAT(C64," - APPLICANT for ",A64)&amp;"&amp;cc="&amp;'CONCAT Codes'!$A$32&amp;"&amp;body="&amp;D64&amp;"%0A%0APlease see my resume and bio for the above tour.","Click HERE to apply")</f>
        <v>Click HERE to apply</v>
      </c>
      <c r="L64" s="56" t="s">
        <v>306</v>
      </c>
    </row>
    <row r="65" spans="1:14" ht="54.65" customHeight="1">
      <c r="A65" s="1" t="s">
        <v>278</v>
      </c>
      <c r="B65" s="23" t="s">
        <v>37</v>
      </c>
      <c r="C65" s="23" t="s">
        <v>279</v>
      </c>
      <c r="D65" s="15" t="s">
        <v>280</v>
      </c>
      <c r="E65" s="24" t="s">
        <v>281</v>
      </c>
      <c r="F65" s="23" t="s">
        <v>1</v>
      </c>
      <c r="G65" s="23" t="s">
        <v>40</v>
      </c>
      <c r="H65" s="23" t="s">
        <v>228</v>
      </c>
      <c r="I65" s="3" t="s">
        <v>229</v>
      </c>
      <c r="J65" s="55" t="s">
        <v>3</v>
      </c>
      <c r="K65" s="73" t="str">
        <f>HYPERLINK("mailto:"&amp;VLOOKUP(L65,'CONCAT Codes'!$A$14:$G$26,5,FALSE)&amp;"?subject="&amp;_xlfn.CONCAT(C65," - APPLICANT for ",A65)&amp;"&amp;cc="&amp;'CONCAT Codes'!$A$32&amp;"&amp;body="&amp;D65&amp;"%0A%0APlease see my resume and bio for the above tour.","Click HERE to apply")</f>
        <v>Click HERE to apply</v>
      </c>
      <c r="L65" s="56" t="s">
        <v>306</v>
      </c>
    </row>
    <row r="66" spans="1:14" ht="54.65" customHeight="1">
      <c r="A66" s="1" t="s">
        <v>513</v>
      </c>
      <c r="B66" s="23" t="s">
        <v>37</v>
      </c>
      <c r="C66" s="23" t="s">
        <v>170</v>
      </c>
      <c r="D66" s="15" t="s">
        <v>514</v>
      </c>
      <c r="E66" s="24" t="s">
        <v>519</v>
      </c>
      <c r="F66" s="23" t="s">
        <v>1</v>
      </c>
      <c r="G66" s="23" t="s">
        <v>164</v>
      </c>
      <c r="H66" s="23" t="s">
        <v>515</v>
      </c>
      <c r="I66" s="3" t="s">
        <v>516</v>
      </c>
      <c r="J66" s="55" t="s">
        <v>3</v>
      </c>
      <c r="K66" s="73" t="str">
        <f>HYPERLINK("mailto:"&amp;VLOOKUP(L66,'CONCAT Codes'!$A$14:$G$26,5,FALSE)&amp;"?subject="&amp;_xlfn.CONCAT(C66," - APPLICANT for ",A66)&amp;"&amp;cc="&amp;'CONCAT Codes'!$A$32&amp;"&amp;body="&amp;D66&amp;"%0A%0APlease see my resume and bio for the above tour.","Click HERE to apply")</f>
        <v>Click HERE to apply</v>
      </c>
      <c r="L66" s="56" t="s">
        <v>306</v>
      </c>
    </row>
    <row r="67" spans="1:14" ht="54.65" customHeight="1">
      <c r="A67" s="1" t="s">
        <v>337</v>
      </c>
      <c r="B67" s="23" t="s">
        <v>37</v>
      </c>
      <c r="C67" s="23" t="s">
        <v>338</v>
      </c>
      <c r="D67" s="15" t="s">
        <v>339</v>
      </c>
      <c r="E67" s="24" t="s">
        <v>350</v>
      </c>
      <c r="F67" s="23" t="s">
        <v>1</v>
      </c>
      <c r="G67" s="23" t="s">
        <v>340</v>
      </c>
      <c r="H67" s="23" t="s">
        <v>341</v>
      </c>
      <c r="I67" s="3" t="s">
        <v>342</v>
      </c>
      <c r="J67" s="55" t="s">
        <v>3</v>
      </c>
      <c r="K67" s="73" t="str">
        <f>HYPERLINK("mailto:"&amp;VLOOKUP(L67,'CONCAT Codes'!$A$14:$G$26,5,FALSE)&amp;"?subject="&amp;_xlfn.CONCAT(C67," - APPLICANT for ",A67)&amp;"&amp;cc="&amp;'CONCAT Codes'!$A$32&amp;"&amp;body="&amp;D67&amp;"%0A%0APlease see my resume and bio for the above tour.","Click HERE to apply")</f>
        <v>Click HERE to apply</v>
      </c>
      <c r="L67" s="56" t="s">
        <v>306</v>
      </c>
    </row>
    <row r="68" spans="1:14" ht="54.65" customHeight="1">
      <c r="A68" s="1" t="s">
        <v>505</v>
      </c>
      <c r="B68" s="23" t="s">
        <v>37</v>
      </c>
      <c r="C68" s="23" t="s">
        <v>338</v>
      </c>
      <c r="D68" s="15" t="s">
        <v>506</v>
      </c>
      <c r="E68" s="24" t="s">
        <v>511</v>
      </c>
      <c r="F68" s="23" t="s">
        <v>1</v>
      </c>
      <c r="G68" s="23" t="s">
        <v>40</v>
      </c>
      <c r="H68" s="23" t="s">
        <v>341</v>
      </c>
      <c r="I68" s="3" t="s">
        <v>342</v>
      </c>
      <c r="J68" s="55" t="s">
        <v>3</v>
      </c>
      <c r="K68" s="73" t="str">
        <f>HYPERLINK("mailto:"&amp;VLOOKUP(L68,'CONCAT Codes'!$A$14:$G$26,5,FALSE)&amp;"?subject="&amp;_xlfn.CONCAT(C68," - APPLICANT for ",A68)&amp;"&amp;cc="&amp;'CONCAT Codes'!$A$32&amp;"&amp;body="&amp;D68&amp;"%0A%0APlease see my resume and bio for the above tour.","Click HERE to apply")</f>
        <v>Click HERE to apply</v>
      </c>
      <c r="L68" s="56" t="s">
        <v>306</v>
      </c>
    </row>
    <row r="69" spans="1:14" ht="165.65" customHeight="1">
      <c r="A69" s="1" t="s">
        <v>528</v>
      </c>
      <c r="B69" s="23" t="s">
        <v>0</v>
      </c>
      <c r="C69" s="23" t="s">
        <v>529</v>
      </c>
      <c r="D69" s="15" t="s">
        <v>487</v>
      </c>
      <c r="E69" s="24" t="s">
        <v>535</v>
      </c>
      <c r="F69" s="23" t="s">
        <v>26</v>
      </c>
      <c r="G69" s="23" t="s">
        <v>530</v>
      </c>
      <c r="H69" s="23" t="s">
        <v>531</v>
      </c>
      <c r="I69" s="3" t="s">
        <v>532</v>
      </c>
      <c r="J69" s="55" t="s">
        <v>3</v>
      </c>
      <c r="K69" s="73" t="str">
        <f>HYPERLINK("mailto:"&amp;VLOOKUP(L69,'CONCAT Codes'!$A$14:$G$26,5,FALSE)&amp;"?subject="&amp;_xlfn.CONCAT(C69," - APPLICANT for ",A69)&amp;"&amp;cc="&amp;'CONCAT Codes'!$A$32&amp;"&amp;body="&amp;D69&amp;"%0A%0APlease see my resume and bio for the above tour.","Click HERE to apply")</f>
        <v>Click HERE to apply</v>
      </c>
      <c r="L69" s="56" t="s">
        <v>60</v>
      </c>
    </row>
    <row r="70" spans="1:14" ht="54.65" customHeight="1">
      <c r="A70" s="1" t="s">
        <v>666</v>
      </c>
      <c r="B70" s="23" t="s">
        <v>37</v>
      </c>
      <c r="C70" s="23" t="s">
        <v>667</v>
      </c>
      <c r="D70" s="15" t="s">
        <v>668</v>
      </c>
      <c r="E70" s="24" t="s">
        <v>700</v>
      </c>
      <c r="F70" s="23" t="s">
        <v>1</v>
      </c>
      <c r="G70" s="23" t="s">
        <v>380</v>
      </c>
      <c r="H70" s="23" t="s">
        <v>669</v>
      </c>
      <c r="I70" s="3" t="s">
        <v>670</v>
      </c>
      <c r="J70" s="55" t="s">
        <v>3</v>
      </c>
      <c r="K70" s="73" t="str">
        <f>HYPERLINK("mailto:"&amp;VLOOKUP(L70,'CONCAT Codes'!$A$14:$G$26,5,FALSE)&amp;"?subject="&amp;_xlfn.CONCAT(C70," - APPLICANT for ",A70)&amp;"&amp;cc="&amp;'CONCAT Codes'!$A$32&amp;"&amp;body="&amp;D70&amp;"%0A%0APlease see my resume and bio for the above tour.","Click HERE to apply")</f>
        <v>Click HERE to apply</v>
      </c>
      <c r="L70" s="56" t="s">
        <v>306</v>
      </c>
    </row>
    <row r="71" spans="1:14" ht="114.5" customHeight="1">
      <c r="A71" s="1" t="s">
        <v>671</v>
      </c>
      <c r="B71" s="23" t="s">
        <v>37</v>
      </c>
      <c r="C71" s="23" t="s">
        <v>667</v>
      </c>
      <c r="D71" s="15" t="s">
        <v>672</v>
      </c>
      <c r="E71" s="24" t="s">
        <v>703</v>
      </c>
      <c r="F71" s="23" t="s">
        <v>1</v>
      </c>
      <c r="G71" s="23" t="s">
        <v>28</v>
      </c>
      <c r="H71" s="23" t="s">
        <v>669</v>
      </c>
      <c r="I71" s="3" t="s">
        <v>670</v>
      </c>
      <c r="J71" s="55" t="s">
        <v>3</v>
      </c>
      <c r="K71" s="73" t="str">
        <f>HYPERLINK("mailto:"&amp;VLOOKUP(L71,'CONCAT Codes'!$A$14:$G$26,5,FALSE)&amp;"?subject="&amp;_xlfn.CONCAT(C71," - APPLICANT for ",A71)&amp;"&amp;cc="&amp;'CONCAT Codes'!$A$32&amp;"&amp;body="&amp;D71&amp;"%0A%0APlease see my resume and bio for the above tour.","Click HERE to apply")</f>
        <v>Click HERE to apply</v>
      </c>
      <c r="L71" s="56" t="s">
        <v>306</v>
      </c>
    </row>
    <row r="72" spans="1:14" ht="54.65" customHeight="1">
      <c r="A72" s="1" t="s">
        <v>673</v>
      </c>
      <c r="B72" s="23" t="s">
        <v>37</v>
      </c>
      <c r="C72" s="23" t="s">
        <v>667</v>
      </c>
      <c r="D72" s="15" t="s">
        <v>689</v>
      </c>
      <c r="E72" s="24" t="s">
        <v>692</v>
      </c>
      <c r="F72" s="23" t="s">
        <v>1</v>
      </c>
      <c r="G72" s="23" t="s">
        <v>29</v>
      </c>
      <c r="H72" s="23" t="s">
        <v>669</v>
      </c>
      <c r="I72" s="3" t="s">
        <v>670</v>
      </c>
      <c r="J72" s="55" t="s">
        <v>3</v>
      </c>
      <c r="K72" s="73" t="str">
        <f>HYPERLINK("mailto:"&amp;VLOOKUP(L72,'CONCAT Codes'!$A$14:$G$26,5,FALSE)&amp;"?subject="&amp;_xlfn.CONCAT(C72," - APPLICANT for ",A72)&amp;"&amp;cc="&amp;'CONCAT Codes'!$A$32&amp;"&amp;body="&amp;D72&amp;"%0A%0APlease see my resume and bio for the above tour.","Click HERE to apply")</f>
        <v>Click HERE to apply</v>
      </c>
      <c r="L72" s="56" t="s">
        <v>306</v>
      </c>
    </row>
    <row r="73" spans="1:14" ht="79.5" customHeight="1">
      <c r="A73" s="1" t="s">
        <v>721</v>
      </c>
      <c r="B73" s="23" t="s">
        <v>37</v>
      </c>
      <c r="C73" s="23" t="s">
        <v>667</v>
      </c>
      <c r="D73" s="15" t="s">
        <v>668</v>
      </c>
      <c r="E73" s="24" t="s">
        <v>732</v>
      </c>
      <c r="F73" s="23" t="s">
        <v>1</v>
      </c>
      <c r="G73" s="23" t="s">
        <v>380</v>
      </c>
      <c r="H73" s="23" t="s">
        <v>669</v>
      </c>
      <c r="I73" s="3" t="s">
        <v>670</v>
      </c>
      <c r="J73" s="55" t="s">
        <v>3</v>
      </c>
      <c r="K73" s="73" t="str">
        <f>HYPERLINK("mailto:"&amp;VLOOKUP(L73,'CONCAT Codes'!$A$14:$G$26,5,FALSE)&amp;"?subject="&amp;_xlfn.CONCAT(C73," - APPLICANT for ",A73)&amp;"&amp;cc="&amp;'CONCAT Codes'!$A$32&amp;"&amp;body="&amp;D73&amp;"%0A%0APlease see my resume and bio for the above tour.","Click HERE to apply")</f>
        <v>Click HERE to apply</v>
      </c>
      <c r="L73" s="56" t="s">
        <v>306</v>
      </c>
    </row>
    <row r="74" spans="1:14" ht="130.5">
      <c r="A74" s="1" t="s">
        <v>239</v>
      </c>
      <c r="B74" s="23" t="s">
        <v>37</v>
      </c>
      <c r="C74" s="23" t="s">
        <v>180</v>
      </c>
      <c r="D74" s="15" t="s">
        <v>240</v>
      </c>
      <c r="E74" s="24" t="s">
        <v>243</v>
      </c>
      <c r="F74" s="23" t="s">
        <v>1</v>
      </c>
      <c r="G74" s="23" t="s">
        <v>161</v>
      </c>
      <c r="H74" s="23" t="s">
        <v>241</v>
      </c>
      <c r="I74" s="3" t="s">
        <v>34</v>
      </c>
      <c r="J74" s="55" t="s">
        <v>3</v>
      </c>
      <c r="K74" s="73" t="str">
        <f>HYPERLINK("mailto:"&amp;VLOOKUP(L74,'CONCAT Codes'!$A$14:$G$26,5,FALSE)&amp;"?subject="&amp;_xlfn.CONCAT(C74," - APPLICANT for ",A74)&amp;"&amp;cc="&amp;'CONCAT Codes'!$A$32&amp;"&amp;body="&amp;D74&amp;"%0A%0APlease see my resume and bio for the above tour.","Click HERE to apply")</f>
        <v>Click HERE to apply</v>
      </c>
      <c r="L74" s="56" t="s">
        <v>306</v>
      </c>
      <c r="M74" s="91"/>
      <c r="N74" s="91"/>
    </row>
    <row r="75" spans="1:14" ht="54.65" customHeight="1">
      <c r="A75" s="80" t="s">
        <v>269</v>
      </c>
      <c r="B75" s="81" t="s">
        <v>6</v>
      </c>
      <c r="C75" s="81" t="s">
        <v>48</v>
      </c>
      <c r="D75" s="82" t="s">
        <v>270</v>
      </c>
      <c r="E75" s="83" t="s">
        <v>275</v>
      </c>
      <c r="F75" s="81" t="s">
        <v>1</v>
      </c>
      <c r="G75" s="81" t="s">
        <v>271</v>
      </c>
      <c r="H75" s="81" t="s">
        <v>49</v>
      </c>
      <c r="I75" s="84" t="s">
        <v>34</v>
      </c>
      <c r="J75" s="95" t="s">
        <v>3</v>
      </c>
      <c r="K75" s="73" t="str">
        <f>HYPERLINK("mailto:"&amp;VLOOKUP(L75,'CONCAT Codes'!$A$14:$G$26,5,FALSE)&amp;"?subject="&amp;_xlfn.CONCAT(C75," - APPLICANT for ",A75)&amp;"&amp;cc="&amp;'CONCAT Codes'!$A$32&amp;"&amp;body="&amp;D75&amp;"%0A%0APlease see my resume and bio for the above tour.","Click HERE to apply")</f>
        <v>Click HERE to apply</v>
      </c>
      <c r="L75" s="56" t="s">
        <v>61</v>
      </c>
      <c r="M75" s="93"/>
      <c r="N75" s="91"/>
    </row>
    <row r="76" spans="1:14" ht="54.65" customHeight="1">
      <c r="A76" s="1" t="s">
        <v>272</v>
      </c>
      <c r="B76" s="23" t="s">
        <v>6</v>
      </c>
      <c r="C76" s="23" t="s">
        <v>48</v>
      </c>
      <c r="D76" s="15" t="s">
        <v>273</v>
      </c>
      <c r="E76" s="24" t="s">
        <v>274</v>
      </c>
      <c r="F76" s="23" t="s">
        <v>16</v>
      </c>
      <c r="G76" s="23" t="s">
        <v>271</v>
      </c>
      <c r="H76" s="23" t="s">
        <v>49</v>
      </c>
      <c r="I76" s="3" t="s">
        <v>34</v>
      </c>
      <c r="J76" s="55" t="s">
        <v>3</v>
      </c>
      <c r="K76" s="73" t="str">
        <f>HYPERLINK("mailto:"&amp;VLOOKUP(L76,'CONCAT Codes'!$A$14:$G$26,5,FALSE)&amp;"?subject="&amp;_xlfn.CONCAT(C76," - APPLICANT for ",A76)&amp;"&amp;cc="&amp;'CONCAT Codes'!$A$32&amp;"&amp;body="&amp;D76&amp;"%0A%0APlease see my resume and bio for the above tour.","Click HERE to apply")</f>
        <v>Click HERE to apply</v>
      </c>
      <c r="L76" s="56" t="s">
        <v>61</v>
      </c>
      <c r="M76" s="93"/>
      <c r="N76" s="91"/>
    </row>
    <row r="77" spans="1:14" ht="54.65" customHeight="1">
      <c r="A77" s="1" t="s">
        <v>331</v>
      </c>
      <c r="B77" s="23" t="s">
        <v>42</v>
      </c>
      <c r="C77" s="23" t="s">
        <v>198</v>
      </c>
      <c r="D77" s="15" t="s">
        <v>332</v>
      </c>
      <c r="E77" s="24" t="s">
        <v>334</v>
      </c>
      <c r="F77" s="23" t="s">
        <v>26</v>
      </c>
      <c r="G77" s="23" t="s">
        <v>333</v>
      </c>
      <c r="H77" s="23" t="s">
        <v>245</v>
      </c>
      <c r="I77" s="3" t="s">
        <v>34</v>
      </c>
      <c r="J77" s="55" t="s">
        <v>3</v>
      </c>
      <c r="K77" s="73" t="str">
        <f>HYPERLINK("mailto:"&amp;VLOOKUP(L77,'CONCAT Codes'!$A$14:$G$26,5,FALSE)&amp;"?subject="&amp;_xlfn.CONCAT(C77," - APPLICANT for ",A77)&amp;"&amp;cc="&amp;'CONCAT Codes'!$A$32&amp;"&amp;body="&amp;D77&amp;"%0A%0APlease see my resume and bio for the above tour.","Click HERE to apply")</f>
        <v>Click HERE to apply</v>
      </c>
      <c r="L77" s="56" t="s">
        <v>61</v>
      </c>
      <c r="M77" s="93"/>
      <c r="N77" s="91"/>
    </row>
    <row r="78" spans="1:14" ht="54.65" customHeight="1">
      <c r="A78" s="1" t="s">
        <v>375</v>
      </c>
      <c r="B78" s="23" t="s">
        <v>6</v>
      </c>
      <c r="C78" s="23" t="s">
        <v>155</v>
      </c>
      <c r="D78" s="15" t="s">
        <v>376</v>
      </c>
      <c r="E78" s="24" t="s">
        <v>381</v>
      </c>
      <c r="F78" s="23" t="s">
        <v>1</v>
      </c>
      <c r="G78" s="23" t="s">
        <v>377</v>
      </c>
      <c r="H78" s="23" t="s">
        <v>156</v>
      </c>
      <c r="I78" s="3" t="s">
        <v>34</v>
      </c>
      <c r="J78" s="55" t="s">
        <v>3</v>
      </c>
      <c r="K78" s="73" t="str">
        <f>HYPERLINK("mailto:"&amp;VLOOKUP(L78,'CONCAT Codes'!$A$14:$G$26,5,FALSE)&amp;"?subject="&amp;_xlfn.CONCAT(C78," - APPLICANT for ",A78)&amp;"&amp;cc="&amp;'CONCAT Codes'!$A$32&amp;"&amp;body="&amp;D78&amp;"%0A%0APlease see my resume and bio for the above tour.","Click HERE to apply")</f>
        <v>Click HERE to apply</v>
      </c>
      <c r="L78" s="75" t="s">
        <v>61</v>
      </c>
      <c r="M78" s="93"/>
      <c r="N78" s="91"/>
    </row>
    <row r="79" spans="1:14" ht="54.65" customHeight="1">
      <c r="A79" s="1" t="s">
        <v>378</v>
      </c>
      <c r="B79" s="23" t="s">
        <v>6</v>
      </c>
      <c r="C79" s="23" t="s">
        <v>155</v>
      </c>
      <c r="D79" s="15" t="s">
        <v>379</v>
      </c>
      <c r="E79" s="24" t="s">
        <v>382</v>
      </c>
      <c r="F79" s="23" t="s">
        <v>26</v>
      </c>
      <c r="G79" s="23" t="s">
        <v>380</v>
      </c>
      <c r="H79" s="23" t="s">
        <v>156</v>
      </c>
      <c r="I79" s="3" t="s">
        <v>34</v>
      </c>
      <c r="J79" s="55" t="s">
        <v>3</v>
      </c>
      <c r="K79" s="73" t="str">
        <f>HYPERLINK("mailto:"&amp;VLOOKUP(L79,'CONCAT Codes'!$A$14:$G$26,5,FALSE)&amp;"?subject="&amp;_xlfn.CONCAT(C79," - APPLICANT for ",A79)&amp;"&amp;cc="&amp;'CONCAT Codes'!$A$32&amp;"&amp;body="&amp;D79&amp;"%0A%0APlease see my resume and bio for the above tour.","Click HERE to apply")</f>
        <v>Click HERE to apply</v>
      </c>
      <c r="L79" s="75" t="s">
        <v>61</v>
      </c>
      <c r="M79" s="93"/>
      <c r="N79" s="91"/>
    </row>
    <row r="80" spans="1:14" ht="54.65" customHeight="1">
      <c r="A80" s="1" t="s">
        <v>458</v>
      </c>
      <c r="B80" s="23" t="s">
        <v>6</v>
      </c>
      <c r="C80" s="23" t="s">
        <v>155</v>
      </c>
      <c r="D80" s="15" t="s">
        <v>163</v>
      </c>
      <c r="E80" s="24" t="s">
        <v>459</v>
      </c>
      <c r="F80" s="23" t="s">
        <v>26</v>
      </c>
      <c r="G80" s="23" t="s">
        <v>164</v>
      </c>
      <c r="H80" s="23" t="s">
        <v>156</v>
      </c>
      <c r="I80" s="3" t="s">
        <v>34</v>
      </c>
      <c r="J80" s="55" t="s">
        <v>3</v>
      </c>
      <c r="K80" s="73" t="str">
        <f>HYPERLINK("mailto:"&amp;VLOOKUP(L80,'CONCAT Codes'!$A$14:$G$26,5,FALSE)&amp;"?subject="&amp;_xlfn.CONCAT(C80," - APPLICANT for ",A80)&amp;"&amp;cc="&amp;'CONCAT Codes'!$A$32&amp;"&amp;body="&amp;D80&amp;"%0A%0APlease see my resume and bio for the above tour.","Click HERE to apply")</f>
        <v>Click HERE to apply</v>
      </c>
      <c r="L80" s="56" t="s">
        <v>61</v>
      </c>
      <c r="M80" s="93"/>
      <c r="N80" s="91"/>
    </row>
    <row r="81" spans="1:14" ht="54.65" customHeight="1">
      <c r="A81" s="1" t="s">
        <v>522</v>
      </c>
      <c r="B81" s="23" t="s">
        <v>6</v>
      </c>
      <c r="C81" s="23" t="s">
        <v>48</v>
      </c>
      <c r="D81" s="15" t="s">
        <v>523</v>
      </c>
      <c r="E81" s="24" t="s">
        <v>539</v>
      </c>
      <c r="F81" s="23" t="s">
        <v>26</v>
      </c>
      <c r="G81" s="23" t="s">
        <v>524</v>
      </c>
      <c r="H81" s="23" t="s">
        <v>49</v>
      </c>
      <c r="I81" s="3" t="s">
        <v>34</v>
      </c>
      <c r="J81" s="55" t="s">
        <v>3</v>
      </c>
      <c r="K81" s="73" t="str">
        <f>HYPERLINK("mailto:"&amp;VLOOKUP(L81,'CONCAT Codes'!$A$14:$G$26,5,FALSE)&amp;"?subject="&amp;_xlfn.CONCAT(C81," - APPLICANT for ",A81)&amp;"&amp;cc="&amp;'CONCAT Codes'!$A$32&amp;"&amp;body="&amp;D81&amp;"%0A%0APlease see my resume and bio for the above tour.","Click HERE to apply")</f>
        <v>Click HERE to apply</v>
      </c>
      <c r="L81" s="56" t="s">
        <v>61</v>
      </c>
      <c r="M81" s="93"/>
      <c r="N81" s="91"/>
    </row>
    <row r="82" spans="1:14" ht="54.65" customHeight="1">
      <c r="A82" s="1" t="s">
        <v>663</v>
      </c>
      <c r="B82" s="23" t="s">
        <v>6</v>
      </c>
      <c r="C82" s="23" t="s">
        <v>155</v>
      </c>
      <c r="D82" s="15" t="s">
        <v>664</v>
      </c>
      <c r="E82" s="24" t="s">
        <v>690</v>
      </c>
      <c r="F82" s="23" t="s">
        <v>1</v>
      </c>
      <c r="G82" s="23" t="s">
        <v>426</v>
      </c>
      <c r="H82" s="23" t="s">
        <v>156</v>
      </c>
      <c r="I82" s="3" t="s">
        <v>34</v>
      </c>
      <c r="J82" s="55" t="s">
        <v>3</v>
      </c>
      <c r="K82" s="73" t="str">
        <f>HYPERLINK("mailto:"&amp;VLOOKUP(L82,'CONCAT Codes'!$A$14:$G$26,5,FALSE)&amp;"?subject="&amp;_xlfn.CONCAT(C82," - APPLICANT for ",A82)&amp;"&amp;cc="&amp;'CONCAT Codes'!$A$32&amp;"&amp;body="&amp;D82&amp;"%0A%0APlease see my resume and bio for the above tour.","Click HERE to apply")</f>
        <v>Click HERE to apply</v>
      </c>
      <c r="L82" s="56" t="s">
        <v>61</v>
      </c>
    </row>
    <row r="83" spans="1:14" ht="54.65" customHeight="1">
      <c r="A83" s="1" t="s">
        <v>665</v>
      </c>
      <c r="B83" s="23" t="s">
        <v>6</v>
      </c>
      <c r="C83" s="23" t="s">
        <v>155</v>
      </c>
      <c r="D83" s="15" t="s">
        <v>470</v>
      </c>
      <c r="E83" s="24" t="s">
        <v>691</v>
      </c>
      <c r="F83" s="23" t="s">
        <v>1</v>
      </c>
      <c r="G83" s="23" t="s">
        <v>386</v>
      </c>
      <c r="H83" s="23" t="s">
        <v>156</v>
      </c>
      <c r="I83" s="3" t="s">
        <v>34</v>
      </c>
      <c r="J83" s="55" t="s">
        <v>3</v>
      </c>
      <c r="K83" s="73" t="str">
        <f>HYPERLINK("mailto:"&amp;VLOOKUP(L83,'CONCAT Codes'!$A$14:$G$26,5,FALSE)&amp;"?subject="&amp;_xlfn.CONCAT(C83," - APPLICANT for ",A83)&amp;"&amp;cc="&amp;'CONCAT Codes'!$A$32&amp;"&amp;body="&amp;D83&amp;"%0A%0APlease see my resume and bio for the above tour.","Click HERE to apply")</f>
        <v>Click HERE to apply</v>
      </c>
      <c r="L83" s="56" t="s">
        <v>61</v>
      </c>
    </row>
    <row r="84" spans="1:14" ht="54.65" customHeight="1">
      <c r="A84" s="96" t="s">
        <v>739</v>
      </c>
      <c r="B84" s="98" t="s">
        <v>37</v>
      </c>
      <c r="C84" s="98" t="s">
        <v>740</v>
      </c>
      <c r="D84" s="96" t="s">
        <v>741</v>
      </c>
      <c r="E84" s="98" t="s">
        <v>747</v>
      </c>
      <c r="F84" s="98" t="s">
        <v>1</v>
      </c>
      <c r="G84" s="98" t="s">
        <v>742</v>
      </c>
      <c r="H84" s="98" t="s">
        <v>743</v>
      </c>
      <c r="I84" s="105" t="s">
        <v>34</v>
      </c>
      <c r="J84" s="98" t="s">
        <v>3</v>
      </c>
      <c r="K84" s="73" t="str">
        <f>HYPERLINK("mailto:"&amp;VLOOKUP(L84,'CONCAT Codes'!$A$14:$G$26,5,FALSE)&amp;"?subject="&amp;_xlfn.CONCAT(C84," - APPLICANT for ",A84)&amp;"&amp;cc="&amp;'CONCAT Codes'!$A$32&amp;"&amp;body="&amp;D84&amp;"%0A%0APlease see my resume and bio for the above tour.","Click HERE to apply")</f>
        <v>Click HERE to apply</v>
      </c>
      <c r="L84" s="98" t="s">
        <v>306</v>
      </c>
    </row>
    <row r="85" spans="1:14" ht="54.65" customHeight="1">
      <c r="A85" s="62" t="s">
        <v>256</v>
      </c>
      <c r="B85" s="63" t="s">
        <v>37</v>
      </c>
      <c r="C85" s="63" t="s">
        <v>170</v>
      </c>
      <c r="D85" s="62" t="s">
        <v>257</v>
      </c>
      <c r="E85" s="24" t="s">
        <v>262</v>
      </c>
      <c r="F85" s="63" t="s">
        <v>1</v>
      </c>
      <c r="G85" s="63" t="s">
        <v>258</v>
      </c>
      <c r="H85" s="63" t="s">
        <v>259</v>
      </c>
      <c r="I85" s="64" t="s">
        <v>225</v>
      </c>
      <c r="J85" s="63" t="s">
        <v>3</v>
      </c>
      <c r="K85" s="73" t="str">
        <f>HYPERLINK("mailto:"&amp;VLOOKUP(L85,'CONCAT Codes'!$A$14:$G$26,5,FALSE)&amp;"?subject="&amp;_xlfn.CONCAT(C85," - APPLICANT for ",A85)&amp;"&amp;cc="&amp;'CONCAT Codes'!$A$32&amp;"&amp;body="&amp;D85&amp;"%0A%0APlease see my resume and bio for the above tour.","Click HERE to apply")</f>
        <v>Click HERE to apply</v>
      </c>
      <c r="L85" s="63" t="s">
        <v>306</v>
      </c>
    </row>
    <row r="86" spans="1:14" ht="54.65" customHeight="1">
      <c r="A86" s="62" t="s">
        <v>260</v>
      </c>
      <c r="B86" s="63" t="s">
        <v>37</v>
      </c>
      <c r="C86" s="63" t="s">
        <v>170</v>
      </c>
      <c r="D86" s="62" t="s">
        <v>261</v>
      </c>
      <c r="E86" s="24" t="s">
        <v>263</v>
      </c>
      <c r="F86" s="63" t="s">
        <v>1</v>
      </c>
      <c r="G86" s="63" t="s">
        <v>258</v>
      </c>
      <c r="H86" s="63" t="s">
        <v>259</v>
      </c>
      <c r="I86" s="64" t="s">
        <v>225</v>
      </c>
      <c r="J86" s="63" t="s">
        <v>3</v>
      </c>
      <c r="K86" s="73" t="str">
        <f>HYPERLINK("mailto:"&amp;VLOOKUP(L86,'CONCAT Codes'!$A$14:$G$26,5,FALSE)&amp;"?subject="&amp;_xlfn.CONCAT(C86," - APPLICANT for ",A86)&amp;"&amp;cc="&amp;'CONCAT Codes'!$A$32&amp;"&amp;body="&amp;D86&amp;"%0A%0APlease see my resume and bio for the above tour.","Click HERE to apply")</f>
        <v>Click HERE to apply</v>
      </c>
      <c r="L86" s="63" t="s">
        <v>306</v>
      </c>
    </row>
    <row r="87" spans="1:14" ht="54.65" customHeight="1">
      <c r="A87" s="1" t="s">
        <v>424</v>
      </c>
      <c r="B87" s="23" t="s">
        <v>6</v>
      </c>
      <c r="C87" s="23" t="s">
        <v>38</v>
      </c>
      <c r="D87" s="15" t="s">
        <v>425</v>
      </c>
      <c r="E87" s="24" t="s">
        <v>440</v>
      </c>
      <c r="F87" s="23" t="s">
        <v>1</v>
      </c>
      <c r="G87" s="23" t="s">
        <v>426</v>
      </c>
      <c r="H87" s="23" t="s">
        <v>12</v>
      </c>
      <c r="I87" s="3" t="s">
        <v>13</v>
      </c>
      <c r="J87" s="55" t="s">
        <v>3</v>
      </c>
      <c r="K87" s="73" t="str">
        <f>HYPERLINK("mailto:"&amp;VLOOKUP(L87,'CONCAT Codes'!$A$14:$G$26,5,FALSE)&amp;"?subject="&amp;_xlfn.CONCAT(C87," - APPLICANT for ",A87)&amp;"&amp;cc="&amp;'CONCAT Codes'!$A$32&amp;"&amp;body="&amp;D87&amp;"%0A%0APlease see my resume and bio for the above tour.","Click HERE to apply")</f>
        <v>Click HERE to apply</v>
      </c>
      <c r="L87" s="56" t="s">
        <v>61</v>
      </c>
    </row>
    <row r="88" spans="1:14" ht="54.65" customHeight="1">
      <c r="A88" s="79" t="s">
        <v>464</v>
      </c>
      <c r="B88" s="75" t="s">
        <v>0</v>
      </c>
      <c r="C88" s="75" t="s">
        <v>465</v>
      </c>
      <c r="D88" s="79" t="s">
        <v>466</v>
      </c>
      <c r="E88" s="23" t="s">
        <v>473</v>
      </c>
      <c r="F88" s="75" t="s">
        <v>26</v>
      </c>
      <c r="G88" s="75" t="s">
        <v>41</v>
      </c>
      <c r="H88" s="75" t="s">
        <v>467</v>
      </c>
      <c r="I88" s="64" t="s">
        <v>13</v>
      </c>
      <c r="J88" s="63" t="s">
        <v>3</v>
      </c>
      <c r="K88" s="73" t="str">
        <f>HYPERLINK("mailto:"&amp;VLOOKUP(L88,'CONCAT Codes'!$A$14:$G$26,5,FALSE)&amp;"?subject="&amp;_xlfn.CONCAT(C88," - APPLICANT for ",A88)&amp;"&amp;cc="&amp;'CONCAT Codes'!$A$32&amp;"&amp;body="&amp;D88&amp;"%0A%0APlease see my resume and bio for the above tour.","Click HERE to apply")</f>
        <v>Click HERE to apply</v>
      </c>
      <c r="L88" s="75" t="s">
        <v>60</v>
      </c>
    </row>
    <row r="89" spans="1:14" ht="54.65" customHeight="1">
      <c r="A89" s="1" t="s">
        <v>468</v>
      </c>
      <c r="B89" s="23" t="s">
        <v>0</v>
      </c>
      <c r="C89" s="23" t="s">
        <v>168</v>
      </c>
      <c r="D89" s="15" t="s">
        <v>418</v>
      </c>
      <c r="E89" s="24" t="s">
        <v>471</v>
      </c>
      <c r="F89" s="23" t="s">
        <v>1</v>
      </c>
      <c r="G89" s="23" t="s">
        <v>28</v>
      </c>
      <c r="H89" s="23" t="s">
        <v>360</v>
      </c>
      <c r="I89" s="3" t="s">
        <v>13</v>
      </c>
      <c r="J89" s="55" t="s">
        <v>3</v>
      </c>
      <c r="K89" s="73" t="str">
        <f>HYPERLINK("mailto:"&amp;VLOOKUP(L89,'CONCAT Codes'!$A$14:$G$26,5,FALSE)&amp;"?subject="&amp;_xlfn.CONCAT(C89," - APPLICANT for ",A89)&amp;"&amp;cc="&amp;'CONCAT Codes'!$A$32&amp;"&amp;body="&amp;D89&amp;"%0A%0APlease see my resume and bio for the above tour.","Click HERE to apply")</f>
        <v>Click HERE to apply</v>
      </c>
      <c r="L89" s="56" t="s">
        <v>307</v>
      </c>
    </row>
    <row r="90" spans="1:14" ht="54.65" customHeight="1">
      <c r="A90" s="1" t="s">
        <v>469</v>
      </c>
      <c r="B90" s="23" t="s">
        <v>6</v>
      </c>
      <c r="C90" s="23" t="s">
        <v>38</v>
      </c>
      <c r="D90" s="15" t="s">
        <v>470</v>
      </c>
      <c r="E90" s="24" t="s">
        <v>472</v>
      </c>
      <c r="F90" s="23" t="s">
        <v>26</v>
      </c>
      <c r="G90" s="23" t="s">
        <v>330</v>
      </c>
      <c r="H90" s="23" t="s">
        <v>12</v>
      </c>
      <c r="I90" s="3" t="s">
        <v>13</v>
      </c>
      <c r="J90" s="55" t="s">
        <v>3</v>
      </c>
      <c r="K90" s="73" t="str">
        <f>HYPERLINK("mailto:"&amp;VLOOKUP(L90,'CONCAT Codes'!$A$14:$G$26,5,FALSE)&amp;"?subject="&amp;_xlfn.CONCAT(C90," - APPLICANT for ",A90)&amp;"&amp;cc="&amp;'CONCAT Codes'!$A$32&amp;"&amp;body="&amp;D90&amp;"%0A%0APlease see my resume and bio for the above tour.","Click HERE to apply")</f>
        <v>Click HERE to apply</v>
      </c>
      <c r="L90" s="56" t="s">
        <v>61</v>
      </c>
    </row>
    <row r="91" spans="1:14" ht="54.65" customHeight="1">
      <c r="A91" s="1" t="s">
        <v>551</v>
      </c>
      <c r="B91" s="23" t="s">
        <v>6</v>
      </c>
      <c r="C91" s="23" t="s">
        <v>38</v>
      </c>
      <c r="D91" s="15" t="s">
        <v>483</v>
      </c>
      <c r="E91" s="24" t="s">
        <v>552</v>
      </c>
      <c r="F91" s="23" t="s">
        <v>1</v>
      </c>
      <c r="G91" s="23" t="s">
        <v>426</v>
      </c>
      <c r="H91" s="23" t="s">
        <v>12</v>
      </c>
      <c r="I91" s="3" t="s">
        <v>13</v>
      </c>
      <c r="J91" s="55" t="s">
        <v>3</v>
      </c>
      <c r="K91" s="73" t="str">
        <f>HYPERLINK("mailto:"&amp;VLOOKUP(L91,'CONCAT Codes'!$A$14:$G$26,5,FALSE)&amp;"?subject="&amp;_xlfn.CONCAT(C91," - APPLICANT for ",A91)&amp;"&amp;cc="&amp;'CONCAT Codes'!$A$32&amp;"&amp;body="&amp;D91&amp;"%0A%0APlease see my resume and bio for the above tour.","Click HERE to apply")</f>
        <v>Click HERE to apply</v>
      </c>
      <c r="L91" s="56" t="s">
        <v>61</v>
      </c>
    </row>
    <row r="92" spans="1:14" ht="54.65" customHeight="1">
      <c r="A92" s="1" t="s">
        <v>708</v>
      </c>
      <c r="B92" s="23" t="s">
        <v>414</v>
      </c>
      <c r="C92" s="23" t="s">
        <v>415</v>
      </c>
      <c r="D92" s="15" t="s">
        <v>709</v>
      </c>
      <c r="E92" s="24" t="s">
        <v>712</v>
      </c>
      <c r="F92" s="23" t="s">
        <v>16</v>
      </c>
      <c r="G92" s="23" t="s">
        <v>427</v>
      </c>
      <c r="H92" s="23" t="s">
        <v>710</v>
      </c>
      <c r="I92" s="3" t="s">
        <v>13</v>
      </c>
      <c r="J92" s="55" t="s">
        <v>3</v>
      </c>
      <c r="K92" s="73" t="str">
        <f>HYPERLINK("mailto:"&amp;VLOOKUP(L92,'CONCAT Codes'!$A$14:$G$26,5,FALSE)&amp;"?subject="&amp;_xlfn.CONCAT(C92," - APPLICANT for ",A92)&amp;"&amp;cc="&amp;'CONCAT Codes'!$A$32&amp;"&amp;body="&amp;D92&amp;"%0A%0APlease see my resume and bio for the above tour.","Click HERE to apply")</f>
        <v>Click HERE to apply</v>
      </c>
      <c r="L92" s="56" t="s">
        <v>77</v>
      </c>
    </row>
    <row r="93" spans="1:14" ht="54.65" customHeight="1">
      <c r="A93" s="1" t="s">
        <v>714</v>
      </c>
      <c r="B93" s="23" t="s">
        <v>0</v>
      </c>
      <c r="C93" s="23" t="s">
        <v>329</v>
      </c>
      <c r="D93" s="15" t="s">
        <v>715</v>
      </c>
      <c r="E93" s="24" t="s">
        <v>737</v>
      </c>
      <c r="F93" s="23" t="s">
        <v>26</v>
      </c>
      <c r="G93" s="23" t="s">
        <v>29</v>
      </c>
      <c r="H93" s="23" t="s">
        <v>716</v>
      </c>
      <c r="I93" s="3" t="s">
        <v>13</v>
      </c>
      <c r="J93" s="55" t="s">
        <v>3</v>
      </c>
      <c r="K93" s="73" t="str">
        <f>HYPERLINK("mailto:"&amp;VLOOKUP(L93,'CONCAT Codes'!$A$14:$G$26,5,FALSE)&amp;"?subject="&amp;_xlfn.CONCAT(C93," - APPLICANT for ",A93)&amp;"&amp;cc="&amp;'CONCAT Codes'!$A$32&amp;"&amp;body="&amp;D93&amp;"%0A%0APlease see my resume and bio for the above tour.","Click HERE to apply")</f>
        <v>Click HERE to apply</v>
      </c>
      <c r="L93" s="56" t="s">
        <v>307</v>
      </c>
    </row>
    <row r="94" spans="1:14" ht="54.65" customHeight="1">
      <c r="A94" s="1" t="s">
        <v>203</v>
      </c>
      <c r="B94" s="23" t="s">
        <v>17</v>
      </c>
      <c r="C94" s="23" t="s">
        <v>204</v>
      </c>
      <c r="D94" s="15" t="s">
        <v>205</v>
      </c>
      <c r="E94" s="24" t="s">
        <v>206</v>
      </c>
      <c r="F94" s="23" t="s">
        <v>16</v>
      </c>
      <c r="G94" s="23" t="s">
        <v>29</v>
      </c>
      <c r="H94" s="23" t="s">
        <v>45</v>
      </c>
      <c r="I94" s="3" t="s">
        <v>46</v>
      </c>
      <c r="J94" s="55" t="s">
        <v>3</v>
      </c>
      <c r="K94" s="73" t="str">
        <f>HYPERLINK("mailto:"&amp;VLOOKUP(L94,'CONCAT Codes'!$A$14:$G$26,5,FALSE)&amp;"?subject="&amp;_xlfn.CONCAT(C94," - APPLICANT for ",A94)&amp;"&amp;cc="&amp;'CONCAT Codes'!$A$32&amp;"&amp;body="&amp;D94&amp;"%0A%0APlease see my resume and bio for the above tour.","Click HERE to apply")</f>
        <v>Click HERE to apply</v>
      </c>
      <c r="L94" s="56" t="s">
        <v>57</v>
      </c>
    </row>
    <row r="95" spans="1:14" ht="54.65" customHeight="1">
      <c r="A95" s="87" t="s">
        <v>221</v>
      </c>
      <c r="B95" s="76" t="s">
        <v>6</v>
      </c>
      <c r="C95" s="76" t="s">
        <v>222</v>
      </c>
      <c r="D95" s="77" t="s">
        <v>487</v>
      </c>
      <c r="E95" s="78" t="s">
        <v>542</v>
      </c>
      <c r="F95" s="76" t="s">
        <v>26</v>
      </c>
      <c r="G95" s="76" t="s">
        <v>412</v>
      </c>
      <c r="H95" s="76" t="s">
        <v>223</v>
      </c>
      <c r="I95" s="88" t="s">
        <v>46</v>
      </c>
      <c r="J95" s="56" t="s">
        <v>3</v>
      </c>
      <c r="K95" s="73" t="str">
        <f>HYPERLINK("mailto:"&amp;VLOOKUP(L95,'CONCAT Codes'!$A$14:$G$26,5,FALSE)&amp;"?subject="&amp;_xlfn.CONCAT(C95," - APPLICANT for ",A95)&amp;"&amp;cc="&amp;'CONCAT Codes'!$A$32&amp;"&amp;body="&amp;D95&amp;"%0A%0APlease see my resume and bio for the above tour.","Click HERE to apply")</f>
        <v>Click HERE to apply</v>
      </c>
      <c r="L95" s="56" t="s">
        <v>405</v>
      </c>
    </row>
    <row r="96" spans="1:14" ht="54.65" customHeight="1">
      <c r="A96" s="1" t="s">
        <v>356</v>
      </c>
      <c r="B96" s="23" t="s">
        <v>6</v>
      </c>
      <c r="C96" s="23" t="s">
        <v>222</v>
      </c>
      <c r="D96" s="1" t="s">
        <v>357</v>
      </c>
      <c r="E96" s="23" t="s">
        <v>550</v>
      </c>
      <c r="F96" s="23" t="s">
        <v>26</v>
      </c>
      <c r="G96" s="23" t="s">
        <v>75</v>
      </c>
      <c r="H96" s="23" t="s">
        <v>223</v>
      </c>
      <c r="I96" s="3" t="s">
        <v>46</v>
      </c>
      <c r="J96" s="24" t="s">
        <v>3</v>
      </c>
      <c r="K96" s="73" t="str">
        <f>HYPERLINK("mailto:"&amp;VLOOKUP(L96,'CONCAT Codes'!$A$14:$G$26,5,FALSE)&amp;"?subject="&amp;_xlfn.CONCAT(C96," - APPLICANT for ",A96)&amp;"&amp;cc="&amp;'CONCAT Codes'!$A$32&amp;"&amp;body="&amp;D96&amp;"%0A%0APlease see my resume and bio for the above tour.","Click HERE to apply")</f>
        <v>Click HERE to apply</v>
      </c>
      <c r="L96" s="23" t="s">
        <v>405</v>
      </c>
    </row>
    <row r="97" spans="1:12" ht="54.65" customHeight="1">
      <c r="A97" s="1" t="s">
        <v>488</v>
      </c>
      <c r="B97" s="23" t="s">
        <v>6</v>
      </c>
      <c r="C97" s="23" t="s">
        <v>222</v>
      </c>
      <c r="D97" s="1" t="s">
        <v>489</v>
      </c>
      <c r="E97" s="23" t="s">
        <v>554</v>
      </c>
      <c r="F97" s="23" t="s">
        <v>1</v>
      </c>
      <c r="G97" s="23" t="s">
        <v>160</v>
      </c>
      <c r="H97" s="23" t="s">
        <v>223</v>
      </c>
      <c r="I97" s="3" t="s">
        <v>46</v>
      </c>
      <c r="J97" s="24" t="s">
        <v>3</v>
      </c>
      <c r="K97" s="73" t="str">
        <f>HYPERLINK("mailto:"&amp;VLOOKUP(L97,'CONCAT Codes'!$A$14:$G$26,5,FALSE)&amp;"?subject="&amp;_xlfn.CONCAT(C97," - APPLICANT for ",A97)&amp;"&amp;cc="&amp;'CONCAT Codes'!$A$32&amp;"&amp;body="&amp;D97&amp;"%0A%0APlease see my resume and bio for the above tour.","Click HERE to apply")</f>
        <v>Click HERE to apply</v>
      </c>
      <c r="L97" s="23" t="s">
        <v>405</v>
      </c>
    </row>
    <row r="98" spans="1:12" ht="54.65" customHeight="1">
      <c r="A98" s="1" t="s">
        <v>174</v>
      </c>
      <c r="B98" s="51" t="s">
        <v>175</v>
      </c>
      <c r="C98" s="51" t="s">
        <v>176</v>
      </c>
      <c r="D98" s="1" t="s">
        <v>177</v>
      </c>
      <c r="E98" s="51" t="s">
        <v>179</v>
      </c>
      <c r="F98" s="51" t="s">
        <v>16</v>
      </c>
      <c r="G98" s="51" t="s">
        <v>40</v>
      </c>
      <c r="H98" s="51" t="s">
        <v>178</v>
      </c>
      <c r="I98" s="3" t="s">
        <v>15</v>
      </c>
      <c r="J98" s="55" t="s">
        <v>3</v>
      </c>
      <c r="K98" s="73" t="str">
        <f>HYPERLINK("mailto:"&amp;VLOOKUP(L98,'CONCAT Codes'!$A$14:$G$26,5,FALSE)&amp;"?subject="&amp;_xlfn.CONCAT(C98," - APPLICANT for ",A98)&amp;"&amp;cc="&amp;'CONCAT Codes'!$A$32&amp;"&amp;body="&amp;D98&amp;"%0A%0APlease see my resume and bio for the above tour.","Click HERE to apply")</f>
        <v>Click HERE to apply</v>
      </c>
      <c r="L98" s="55" t="s">
        <v>77</v>
      </c>
    </row>
    <row r="99" spans="1:12" ht="54.65" customHeight="1">
      <c r="A99" s="1" t="s">
        <v>293</v>
      </c>
      <c r="B99" s="23" t="s">
        <v>42</v>
      </c>
      <c r="C99" s="23" t="s">
        <v>294</v>
      </c>
      <c r="D99" s="15" t="s">
        <v>196</v>
      </c>
      <c r="E99" s="24" t="s">
        <v>304</v>
      </c>
      <c r="F99" s="23" t="s">
        <v>26</v>
      </c>
      <c r="G99" s="23" t="s">
        <v>194</v>
      </c>
      <c r="H99" s="23" t="s">
        <v>295</v>
      </c>
      <c r="I99" s="3" t="s">
        <v>15</v>
      </c>
      <c r="J99" s="55" t="s">
        <v>3</v>
      </c>
      <c r="K99" s="73" t="str">
        <f>HYPERLINK("mailto:"&amp;VLOOKUP(L99,'CONCAT Codes'!$A$14:$G$26,5,FALSE)&amp;"?subject="&amp;_xlfn.CONCAT(C99," - APPLICANT for ",A99)&amp;"&amp;cc="&amp;'CONCAT Codes'!$A$32&amp;"&amp;body="&amp;D99&amp;"%0A%0APlease see my resume and bio for the above tour.","Click HERE to apply")</f>
        <v>Click HERE to apply</v>
      </c>
      <c r="L99" s="56" t="s">
        <v>61</v>
      </c>
    </row>
    <row r="100" spans="1:12" ht="54.65" customHeight="1">
      <c r="A100" s="1" t="s">
        <v>296</v>
      </c>
      <c r="B100" s="23" t="s">
        <v>42</v>
      </c>
      <c r="C100" s="23" t="s">
        <v>294</v>
      </c>
      <c r="D100" s="15" t="s">
        <v>297</v>
      </c>
      <c r="E100" s="24" t="s">
        <v>302</v>
      </c>
      <c r="F100" s="23" t="s">
        <v>1</v>
      </c>
      <c r="G100" s="23" t="s">
        <v>28</v>
      </c>
      <c r="H100" s="23" t="s">
        <v>295</v>
      </c>
      <c r="I100" s="3" t="s">
        <v>15</v>
      </c>
      <c r="J100" s="55" t="s">
        <v>3</v>
      </c>
      <c r="K100" s="73" t="str">
        <f>HYPERLINK("mailto:"&amp;VLOOKUP(L100,'CONCAT Codes'!$A$14:$G$26,5,FALSE)&amp;"?subject="&amp;_xlfn.CONCAT(C100," - APPLICANT for ",A100)&amp;"&amp;cc="&amp;'CONCAT Codes'!$A$32&amp;"&amp;body="&amp;D100&amp;"%0A%0APlease see my resume and bio for the above tour.","Click HERE to apply")</f>
        <v>Click HERE to apply</v>
      </c>
      <c r="L100" s="56" t="s">
        <v>61</v>
      </c>
    </row>
    <row r="101" spans="1:12" ht="54.65" customHeight="1">
      <c r="A101" s="87" t="s">
        <v>517</v>
      </c>
      <c r="B101" s="76" t="s">
        <v>0</v>
      </c>
      <c r="C101" s="76" t="s">
        <v>329</v>
      </c>
      <c r="D101" s="77" t="s">
        <v>518</v>
      </c>
      <c r="E101" s="78" t="s">
        <v>521</v>
      </c>
      <c r="F101" s="76" t="s">
        <v>26</v>
      </c>
      <c r="G101" s="76" t="s">
        <v>520</v>
      </c>
      <c r="H101" s="76" t="s">
        <v>35</v>
      </c>
      <c r="I101" s="88" t="s">
        <v>15</v>
      </c>
      <c r="J101" s="56" t="s">
        <v>3</v>
      </c>
      <c r="K101" s="89" t="str">
        <f>HYPERLINK("mailto:"&amp;VLOOKUP(L101,'CONCAT Codes'!$A$14:$G$26,5,FALSE)&amp;"?subject="&amp;_xlfn.CONCAT(C101," - APPLICANT for ",A101)&amp;"&amp;cc="&amp;'CONCAT Codes'!$A$32&amp;"&amp;body="&amp;D101&amp;"%0A%0APlease see my resume and bio for the above tour.","Click HERE to apply")</f>
        <v>Click HERE to apply</v>
      </c>
      <c r="L101" s="56" t="s">
        <v>307</v>
      </c>
    </row>
    <row r="102" spans="1:12" ht="54.65" customHeight="1">
      <c r="A102" s="1" t="s">
        <v>611</v>
      </c>
      <c r="B102" s="23" t="s">
        <v>0</v>
      </c>
      <c r="C102" s="23" t="s">
        <v>612</v>
      </c>
      <c r="D102" s="15" t="s">
        <v>559</v>
      </c>
      <c r="E102" s="24" t="s">
        <v>634</v>
      </c>
      <c r="F102" s="23" t="s">
        <v>26</v>
      </c>
      <c r="G102" s="23" t="s">
        <v>28</v>
      </c>
      <c r="H102" s="23" t="s">
        <v>35</v>
      </c>
      <c r="I102" s="3" t="s">
        <v>15</v>
      </c>
      <c r="J102" s="55" t="s">
        <v>3</v>
      </c>
      <c r="K102" s="73" t="str">
        <f>HYPERLINK("mailto:"&amp;VLOOKUP(L102,'CONCAT Codes'!$A$14:$G$26,5,FALSE)&amp;"?subject="&amp;_xlfn.CONCAT(C102," - APPLICANT for ",A102)&amp;"&amp;cc="&amp;'CONCAT Codes'!$A$32&amp;"&amp;body="&amp;D102&amp;"%0A%0APlease see my resume and bio for the above tour.","Click HERE to apply")</f>
        <v>Click HERE to apply</v>
      </c>
      <c r="L102" s="56" t="s">
        <v>307</v>
      </c>
    </row>
    <row r="103" spans="1:12" ht="54.65" customHeight="1">
      <c r="A103" s="1" t="s">
        <v>629</v>
      </c>
      <c r="B103" s="23" t="s">
        <v>0</v>
      </c>
      <c r="C103" s="23" t="s">
        <v>301</v>
      </c>
      <c r="D103" s="15" t="s">
        <v>630</v>
      </c>
      <c r="E103" s="24" t="s">
        <v>641</v>
      </c>
      <c r="F103" s="23" t="s">
        <v>26</v>
      </c>
      <c r="G103" s="23" t="s">
        <v>41</v>
      </c>
      <c r="H103" s="23" t="s">
        <v>35</v>
      </c>
      <c r="I103" s="3" t="s">
        <v>15</v>
      </c>
      <c r="J103" s="55" t="s">
        <v>3</v>
      </c>
      <c r="K103" s="73" t="str">
        <f>HYPERLINK("mailto:"&amp;VLOOKUP(L103,'CONCAT Codes'!$A$14:$G$26,5,FALSE)&amp;"?subject="&amp;_xlfn.CONCAT(C103," - APPLICANT for ",A103)&amp;"&amp;cc="&amp;'CONCAT Codes'!$A$32&amp;"&amp;body="&amp;D103&amp;"%0A%0APlease see my resume and bio for the above tour.","Click HERE to apply")</f>
        <v>Click HERE to apply</v>
      </c>
      <c r="L103" s="56" t="s">
        <v>60</v>
      </c>
    </row>
    <row r="104" spans="1:12" ht="54.65" customHeight="1">
      <c r="A104" s="1" t="s">
        <v>651</v>
      </c>
      <c r="B104" s="23" t="s">
        <v>0</v>
      </c>
      <c r="C104" s="23" t="s">
        <v>301</v>
      </c>
      <c r="D104" s="15" t="s">
        <v>756</v>
      </c>
      <c r="E104" s="24" t="s">
        <v>757</v>
      </c>
      <c r="F104" s="23" t="s">
        <v>26</v>
      </c>
      <c r="G104" s="23" t="s">
        <v>758</v>
      </c>
      <c r="H104" s="23" t="s">
        <v>35</v>
      </c>
      <c r="I104" s="3" t="s">
        <v>15</v>
      </c>
      <c r="J104" s="55" t="s">
        <v>3</v>
      </c>
      <c r="K104" s="73" t="str">
        <f>HYPERLINK("mailto:"&amp;VLOOKUP(L104,'CONCAT Codes'!$A$14:$G$26,5,FALSE)&amp;"?subject="&amp;_xlfn.CONCAT(C104," - APPLICANT for ",A104)&amp;"&amp;cc="&amp;'CONCAT Codes'!$A$32&amp;"&amp;body="&amp;D104&amp;"%0A%0APlease see my resume and bio for the above tour.","Click HERE to apply")</f>
        <v>Click HERE to apply</v>
      </c>
      <c r="L104" s="56" t="s">
        <v>60</v>
      </c>
    </row>
    <row r="105" spans="1:12" ht="54.65" customHeight="1">
      <c r="A105" s="1" t="s">
        <v>717</v>
      </c>
      <c r="B105" s="23" t="s">
        <v>414</v>
      </c>
      <c r="C105" s="23" t="s">
        <v>718</v>
      </c>
      <c r="D105" s="15" t="s">
        <v>719</v>
      </c>
      <c r="E105" s="24" t="s">
        <v>736</v>
      </c>
      <c r="F105" s="23" t="s">
        <v>16</v>
      </c>
      <c r="G105" s="23" t="s">
        <v>427</v>
      </c>
      <c r="H105" s="23" t="s">
        <v>720</v>
      </c>
      <c r="I105" s="3" t="s">
        <v>15</v>
      </c>
      <c r="J105" s="55" t="s">
        <v>3</v>
      </c>
      <c r="K105" s="73" t="str">
        <f>HYPERLINK("mailto:"&amp;VLOOKUP(L105,'CONCAT Codes'!$A$14:$G$26,5,FALSE)&amp;"?subject="&amp;_xlfn.CONCAT(C105," - APPLICANT for ",A105)&amp;"&amp;cc="&amp;'CONCAT Codes'!$A$32&amp;"&amp;body="&amp;D105&amp;"%0A%0APlease see my resume and bio for the above tour.","Click HERE to apply")</f>
        <v>Click HERE to apply</v>
      </c>
      <c r="L105" s="56" t="s">
        <v>77</v>
      </c>
    </row>
    <row r="106" spans="1:12" ht="54.65" customHeight="1">
      <c r="A106" s="1" t="s">
        <v>433</v>
      </c>
      <c r="B106" s="23" t="s">
        <v>10</v>
      </c>
      <c r="C106" s="23" t="s">
        <v>434</v>
      </c>
      <c r="D106" s="15" t="s">
        <v>435</v>
      </c>
      <c r="E106" s="24" t="s">
        <v>439</v>
      </c>
      <c r="F106" s="23" t="s">
        <v>1</v>
      </c>
      <c r="G106" s="23" t="s">
        <v>64</v>
      </c>
      <c r="H106" s="23" t="s">
        <v>436</v>
      </c>
      <c r="I106" s="3" t="s">
        <v>437</v>
      </c>
      <c r="J106" s="55" t="s">
        <v>3</v>
      </c>
      <c r="K106" s="73" t="str">
        <f>HYPERLINK("mailto:"&amp;VLOOKUP(L106,'CONCAT Codes'!$A$14:$G$26,5,FALSE)&amp;"?subject="&amp;_xlfn.CONCAT(C106," - APPLICANT for ",A106)&amp;"&amp;cc="&amp;'CONCAT Codes'!$A$32&amp;"&amp;body="&amp;D106&amp;"%0A%0APlease see my resume and bio for the above tour.","Click HERE to apply")</f>
        <v>Click HERE to apply</v>
      </c>
      <c r="L106" s="56" t="s">
        <v>58</v>
      </c>
    </row>
    <row r="107" spans="1:12" ht="54.65" customHeight="1">
      <c r="A107" s="62" t="s">
        <v>361</v>
      </c>
      <c r="B107" s="63" t="s">
        <v>6</v>
      </c>
      <c r="C107" s="63" t="s">
        <v>39</v>
      </c>
      <c r="D107" s="62" t="s">
        <v>362</v>
      </c>
      <c r="E107" s="24" t="s">
        <v>368</v>
      </c>
      <c r="F107" s="24" t="s">
        <v>1</v>
      </c>
      <c r="G107" s="63" t="s">
        <v>40</v>
      </c>
      <c r="H107" s="63" t="s">
        <v>4</v>
      </c>
      <c r="I107" s="64"/>
      <c r="J107" s="63" t="s">
        <v>5</v>
      </c>
      <c r="K107" s="73" t="str">
        <f>HYPERLINK("mailto:"&amp;VLOOKUP(L107,'CONCAT Codes'!$A$14:$G$26,5,FALSE)&amp;"?subject="&amp;_xlfn.CONCAT(C107," - APPLICANT for ",A107)&amp;"&amp;cc="&amp;'CONCAT Codes'!$A$32&amp;"&amp;body="&amp;D107&amp;"%0A%0APlease see my resume and bio for the above tour.","Click HERE to apply")</f>
        <v>Click HERE to apply</v>
      </c>
      <c r="L107" s="63" t="s">
        <v>59</v>
      </c>
    </row>
    <row r="108" spans="1:12" ht="54.65" customHeight="1">
      <c r="A108" s="62" t="s">
        <v>363</v>
      </c>
      <c r="B108" s="63" t="s">
        <v>6</v>
      </c>
      <c r="C108" s="63" t="s">
        <v>39</v>
      </c>
      <c r="D108" s="62" t="s">
        <v>364</v>
      </c>
      <c r="E108" s="24" t="s">
        <v>411</v>
      </c>
      <c r="F108" s="24" t="s">
        <v>1</v>
      </c>
      <c r="G108" s="63" t="s">
        <v>40</v>
      </c>
      <c r="H108" s="63" t="s">
        <v>4</v>
      </c>
      <c r="I108" s="64"/>
      <c r="J108" s="63" t="s">
        <v>5</v>
      </c>
      <c r="K108" s="73" t="str">
        <f>HYPERLINK("mailto:"&amp;VLOOKUP(L108,'CONCAT Codes'!$A$14:$G$26,5,FALSE)&amp;"?subject="&amp;_xlfn.CONCAT(C108," - APPLICANT for ",A108)&amp;"&amp;cc="&amp;'CONCAT Codes'!$A$32&amp;"&amp;body="&amp;D108&amp;"%0A%0APlease see my resume and bio for the above tour.","Click HERE to apply")</f>
        <v>Click HERE to apply</v>
      </c>
      <c r="L108" s="63" t="s">
        <v>59</v>
      </c>
    </row>
    <row r="109" spans="1:12" ht="54.65" customHeight="1">
      <c r="A109" s="62" t="s">
        <v>365</v>
      </c>
      <c r="B109" s="63" t="s">
        <v>6</v>
      </c>
      <c r="C109" s="63" t="s">
        <v>39</v>
      </c>
      <c r="D109" s="62" t="s">
        <v>366</v>
      </c>
      <c r="E109" s="24" t="s">
        <v>369</v>
      </c>
      <c r="F109" s="24" t="s">
        <v>1</v>
      </c>
      <c r="G109" s="63" t="s">
        <v>40</v>
      </c>
      <c r="H109" s="63" t="s">
        <v>4</v>
      </c>
      <c r="I109" s="64"/>
      <c r="J109" s="63" t="s">
        <v>5</v>
      </c>
      <c r="K109" s="73" t="str">
        <f>HYPERLINK("mailto:"&amp;VLOOKUP(L109,'CONCAT Codes'!$A$14:$G$26,5,FALSE)&amp;"?subject="&amp;_xlfn.CONCAT(C109," - APPLICANT for ",A109)&amp;"&amp;cc="&amp;'CONCAT Codes'!$A$32&amp;"&amp;body="&amp;D109&amp;"%0A%0APlease see my resume and bio for the above tour.","Click HERE to apply")</f>
        <v>Click HERE to apply</v>
      </c>
      <c r="L109" s="63" t="s">
        <v>59</v>
      </c>
    </row>
    <row r="110" spans="1:12" ht="54.65" customHeight="1">
      <c r="A110" s="1" t="s">
        <v>413</v>
      </c>
      <c r="B110" s="23" t="s">
        <v>414</v>
      </c>
      <c r="C110" s="23" t="s">
        <v>415</v>
      </c>
      <c r="D110" s="15" t="s">
        <v>416</v>
      </c>
      <c r="E110" s="24" t="s">
        <v>419</v>
      </c>
      <c r="F110" s="23" t="s">
        <v>16</v>
      </c>
      <c r="G110" s="23" t="s">
        <v>41</v>
      </c>
      <c r="H110" s="23" t="s">
        <v>463</v>
      </c>
      <c r="I110" s="3"/>
      <c r="J110" s="55" t="s">
        <v>417</v>
      </c>
      <c r="K110" s="73" t="str">
        <f>HYPERLINK("mailto:"&amp;VLOOKUP(L110,'CONCAT Codes'!$A$14:$G$26,5,FALSE)&amp;"?subject="&amp;_xlfn.CONCAT(C110," - APPLICANT for ",A110)&amp;"&amp;cc="&amp;'CONCAT Codes'!$A$32&amp;"&amp;body="&amp;D110&amp;"%0A%0APlease see my resume and bio for the above tour.","Click HERE to apply")</f>
        <v>Click HERE to apply</v>
      </c>
      <c r="L110" s="56" t="s">
        <v>77</v>
      </c>
    </row>
    <row r="111" spans="1:12" ht="54.65" customHeight="1">
      <c r="A111" s="1" t="s">
        <v>555</v>
      </c>
      <c r="B111" s="23" t="s">
        <v>62</v>
      </c>
      <c r="C111" s="23" t="s">
        <v>556</v>
      </c>
      <c r="D111" s="15" t="s">
        <v>484</v>
      </c>
      <c r="E111" s="24" t="s">
        <v>598</v>
      </c>
      <c r="F111" s="23" t="s">
        <v>1</v>
      </c>
      <c r="G111" s="23" t="s">
        <v>40</v>
      </c>
      <c r="H111" s="23" t="s">
        <v>4</v>
      </c>
      <c r="I111" s="3"/>
      <c r="J111" s="55" t="s">
        <v>5</v>
      </c>
      <c r="K111" s="73" t="str">
        <f>HYPERLINK("mailto:"&amp;VLOOKUP(L111,'CONCAT Codes'!$A$14:$G$26,5,FALSE)&amp;"?subject="&amp;_xlfn.CONCAT(C111," - APPLICANT for ",A111)&amp;"&amp;cc="&amp;'CONCAT Codes'!$A$32&amp;"&amp;body="&amp;D111&amp;"%0A%0APlease see my resume and bio for the above tour.","Click HERE to apply")</f>
        <v>Click HERE to apply</v>
      </c>
      <c r="L111" s="56" t="s">
        <v>59</v>
      </c>
    </row>
    <row r="112" spans="1:12" ht="54.65" customHeight="1">
      <c r="A112" s="1" t="s">
        <v>557</v>
      </c>
      <c r="B112" s="23" t="s">
        <v>62</v>
      </c>
      <c r="C112" s="23" t="s">
        <v>556</v>
      </c>
      <c r="D112" s="15" t="s">
        <v>418</v>
      </c>
      <c r="E112" s="24" t="s">
        <v>599</v>
      </c>
      <c r="F112" s="23" t="s">
        <v>1</v>
      </c>
      <c r="G112" s="23" t="s">
        <v>40</v>
      </c>
      <c r="H112" s="23" t="s">
        <v>4</v>
      </c>
      <c r="I112" s="3"/>
      <c r="J112" s="55" t="s">
        <v>5</v>
      </c>
      <c r="K112" s="73" t="str">
        <f>HYPERLINK("mailto:"&amp;VLOOKUP(L112,'CONCAT Codes'!$A$14:$G$26,5,FALSE)&amp;"?subject="&amp;_xlfn.CONCAT(C112," - APPLICANT for ",A112)&amp;"&amp;cc="&amp;'CONCAT Codes'!$A$32&amp;"&amp;body="&amp;D112&amp;"%0A%0APlease see my resume and bio for the above tour.","Click HERE to apply")</f>
        <v>Click HERE to apply</v>
      </c>
      <c r="L112" s="56" t="s">
        <v>59</v>
      </c>
    </row>
    <row r="113" spans="1:12" ht="54.65" customHeight="1">
      <c r="A113" s="1" t="s">
        <v>558</v>
      </c>
      <c r="B113" s="23" t="s">
        <v>62</v>
      </c>
      <c r="C113" s="23" t="s">
        <v>556</v>
      </c>
      <c r="D113" s="15" t="s">
        <v>559</v>
      </c>
      <c r="E113" s="24" t="s">
        <v>600</v>
      </c>
      <c r="F113" s="23" t="s">
        <v>1</v>
      </c>
      <c r="G113" s="23" t="s">
        <v>50</v>
      </c>
      <c r="H113" s="23" t="s">
        <v>4</v>
      </c>
      <c r="I113" s="3"/>
      <c r="J113" s="55" t="s">
        <v>5</v>
      </c>
      <c r="K113" s="73" t="str">
        <f>HYPERLINK("mailto:"&amp;VLOOKUP(L113,'CONCAT Codes'!$A$14:$G$26,5,FALSE)&amp;"?subject="&amp;_xlfn.CONCAT(C113," - APPLICANT for ",A113)&amp;"&amp;cc="&amp;'CONCAT Codes'!$A$32&amp;"&amp;body="&amp;D113&amp;"%0A%0APlease see my resume and bio for the above tour.","Click HERE to apply")</f>
        <v>Click HERE to apply</v>
      </c>
      <c r="L113" s="56" t="s">
        <v>59</v>
      </c>
    </row>
    <row r="114" spans="1:12" ht="54.65" customHeight="1">
      <c r="A114" s="1" t="s">
        <v>560</v>
      </c>
      <c r="B114" s="23" t="s">
        <v>62</v>
      </c>
      <c r="C114" s="23" t="s">
        <v>556</v>
      </c>
      <c r="D114" s="15" t="s">
        <v>561</v>
      </c>
      <c r="E114" s="24" t="s">
        <v>586</v>
      </c>
      <c r="F114" s="23" t="s">
        <v>1</v>
      </c>
      <c r="G114" s="23" t="s">
        <v>40</v>
      </c>
      <c r="H114" s="23" t="s">
        <v>4</v>
      </c>
      <c r="I114" s="3"/>
      <c r="J114" s="55" t="s">
        <v>5</v>
      </c>
      <c r="K114" s="73" t="str">
        <f>HYPERLINK("mailto:"&amp;VLOOKUP(L114,'CONCAT Codes'!$A$14:$G$26,5,FALSE)&amp;"?subject="&amp;_xlfn.CONCAT(C114," - APPLICANT for ",A114)&amp;"&amp;cc="&amp;'CONCAT Codes'!$A$32&amp;"&amp;body="&amp;D114&amp;"%0A%0APlease see my resume and bio for the above tour.","Click HERE to apply")</f>
        <v>Click HERE to apply</v>
      </c>
      <c r="L114" s="56" t="s">
        <v>59</v>
      </c>
    </row>
    <row r="115" spans="1:12" ht="54.65" customHeight="1">
      <c r="A115" s="1" t="s">
        <v>562</v>
      </c>
      <c r="B115" s="23" t="s">
        <v>62</v>
      </c>
      <c r="C115" s="23" t="s">
        <v>556</v>
      </c>
      <c r="D115" s="15" t="s">
        <v>563</v>
      </c>
      <c r="E115" s="24" t="s">
        <v>587</v>
      </c>
      <c r="F115" s="23" t="s">
        <v>1</v>
      </c>
      <c r="G115" s="23" t="s">
        <v>564</v>
      </c>
      <c r="H115" s="23" t="s">
        <v>4</v>
      </c>
      <c r="I115" s="3"/>
      <c r="J115" s="55" t="s">
        <v>5</v>
      </c>
      <c r="K115" s="73" t="str">
        <f>HYPERLINK("mailto:"&amp;VLOOKUP(L115,'CONCAT Codes'!$A$14:$G$26,5,FALSE)&amp;"?subject="&amp;_xlfn.CONCAT(C115," - APPLICANT for ",A115)&amp;"&amp;cc="&amp;'CONCAT Codes'!$A$32&amp;"&amp;body="&amp;D115&amp;"%0A%0APlease see my resume and bio for the above tour.","Click HERE to apply")</f>
        <v>Click HERE to apply</v>
      </c>
      <c r="L115" s="56" t="s">
        <v>59</v>
      </c>
    </row>
    <row r="116" spans="1:12" ht="54.65" customHeight="1">
      <c r="A116" s="1" t="s">
        <v>565</v>
      </c>
      <c r="B116" s="23" t="s">
        <v>62</v>
      </c>
      <c r="C116" s="23" t="s">
        <v>556</v>
      </c>
      <c r="D116" s="15" t="s">
        <v>566</v>
      </c>
      <c r="E116" s="24" t="s">
        <v>588</v>
      </c>
      <c r="F116" s="23" t="s">
        <v>1</v>
      </c>
      <c r="G116" s="23" t="s">
        <v>564</v>
      </c>
      <c r="H116" s="23" t="s">
        <v>4</v>
      </c>
      <c r="I116" s="3"/>
      <c r="J116" s="55" t="s">
        <v>5</v>
      </c>
      <c r="K116" s="73" t="str">
        <f>HYPERLINK("mailto:"&amp;VLOOKUP(L116,'CONCAT Codes'!$A$14:$G$26,5,FALSE)&amp;"?subject="&amp;_xlfn.CONCAT(C116," - APPLICANT for ",A116)&amp;"&amp;cc="&amp;'CONCAT Codes'!$A$32&amp;"&amp;body="&amp;D116&amp;"%0A%0APlease see my resume and bio for the above tour.","Click HERE to apply")</f>
        <v>Click HERE to apply</v>
      </c>
      <c r="L116" s="56" t="s">
        <v>59</v>
      </c>
    </row>
    <row r="117" spans="1:12" ht="54.65" customHeight="1">
      <c r="A117" s="1" t="s">
        <v>567</v>
      </c>
      <c r="B117" s="23" t="s">
        <v>62</v>
      </c>
      <c r="C117" s="23" t="s">
        <v>556</v>
      </c>
      <c r="D117" s="15" t="s">
        <v>563</v>
      </c>
      <c r="E117" s="24" t="s">
        <v>589</v>
      </c>
      <c r="F117" s="23" t="s">
        <v>1</v>
      </c>
      <c r="G117" s="23" t="s">
        <v>564</v>
      </c>
      <c r="H117" s="23" t="s">
        <v>4</v>
      </c>
      <c r="I117" s="3"/>
      <c r="J117" s="55" t="s">
        <v>5</v>
      </c>
      <c r="K117" s="73" t="str">
        <f>HYPERLINK("mailto:"&amp;VLOOKUP(L117,'CONCAT Codes'!$A$14:$G$26,5,FALSE)&amp;"?subject="&amp;_xlfn.CONCAT(C117," - APPLICANT for ",A117)&amp;"&amp;cc="&amp;'CONCAT Codes'!$A$32&amp;"&amp;body="&amp;D117&amp;"%0A%0APlease see my resume and bio for the above tour.","Click HERE to apply")</f>
        <v>Click HERE to apply</v>
      </c>
      <c r="L117" s="56" t="s">
        <v>59</v>
      </c>
    </row>
    <row r="118" spans="1:12" ht="54.65" customHeight="1">
      <c r="A118" s="1" t="s">
        <v>568</v>
      </c>
      <c r="B118" s="23" t="s">
        <v>62</v>
      </c>
      <c r="C118" s="23" t="s">
        <v>556</v>
      </c>
      <c r="D118" s="15" t="s">
        <v>569</v>
      </c>
      <c r="E118" s="24" t="s">
        <v>590</v>
      </c>
      <c r="F118" s="23" t="s">
        <v>1</v>
      </c>
      <c r="G118" s="23" t="s">
        <v>564</v>
      </c>
      <c r="H118" s="23" t="s">
        <v>4</v>
      </c>
      <c r="I118" s="3"/>
      <c r="J118" s="55" t="s">
        <v>5</v>
      </c>
      <c r="K118" s="73" t="str">
        <f>HYPERLINK("mailto:"&amp;VLOOKUP(L118,'CONCAT Codes'!$A$14:$G$26,5,FALSE)&amp;"?subject="&amp;_xlfn.CONCAT(C118," - APPLICANT for ",A118)&amp;"&amp;cc="&amp;'CONCAT Codes'!$A$32&amp;"&amp;body="&amp;D118&amp;"%0A%0APlease see my resume and bio for the above tour.","Click HERE to apply")</f>
        <v>Click HERE to apply</v>
      </c>
      <c r="L118" s="56" t="s">
        <v>59</v>
      </c>
    </row>
    <row r="119" spans="1:12" ht="54.65" customHeight="1">
      <c r="A119" s="1" t="s">
        <v>570</v>
      </c>
      <c r="B119" s="23" t="s">
        <v>62</v>
      </c>
      <c r="C119" s="23" t="s">
        <v>556</v>
      </c>
      <c r="D119" s="15" t="s">
        <v>571</v>
      </c>
      <c r="E119" s="24" t="s">
        <v>591</v>
      </c>
      <c r="F119" s="23" t="s">
        <v>1</v>
      </c>
      <c r="G119" s="23" t="s">
        <v>427</v>
      </c>
      <c r="H119" s="23" t="s">
        <v>4</v>
      </c>
      <c r="I119" s="3"/>
      <c r="J119" s="55" t="s">
        <v>5</v>
      </c>
      <c r="K119" s="73" t="str">
        <f>HYPERLINK("mailto:"&amp;VLOOKUP(L119,'CONCAT Codes'!$A$14:$G$26,5,FALSE)&amp;"?subject="&amp;_xlfn.CONCAT(C119," - APPLICANT for ",A119)&amp;"&amp;cc="&amp;'CONCAT Codes'!$A$32&amp;"&amp;body="&amp;D119&amp;"%0A%0APlease see my resume and bio for the above tour.","Click HERE to apply")</f>
        <v>Click HERE to apply</v>
      </c>
      <c r="L119" s="56" t="s">
        <v>59</v>
      </c>
    </row>
    <row r="120" spans="1:12" ht="54.65" customHeight="1">
      <c r="A120" s="1" t="s">
        <v>574</v>
      </c>
      <c r="B120" s="23" t="s">
        <v>62</v>
      </c>
      <c r="C120" s="23" t="s">
        <v>556</v>
      </c>
      <c r="D120" s="15" t="s">
        <v>575</v>
      </c>
      <c r="E120" s="24" t="s">
        <v>593</v>
      </c>
      <c r="F120" s="23" t="s">
        <v>1</v>
      </c>
      <c r="G120" s="23" t="s">
        <v>427</v>
      </c>
      <c r="H120" s="23" t="s">
        <v>4</v>
      </c>
      <c r="I120" s="3"/>
      <c r="J120" s="55" t="s">
        <v>5</v>
      </c>
      <c r="K120" s="73" t="str">
        <f>HYPERLINK("mailto:"&amp;VLOOKUP(L120,'CONCAT Codes'!$A$14:$G$26,5,FALSE)&amp;"?subject="&amp;_xlfn.CONCAT(C120," - APPLICANT for ",A120)&amp;"&amp;cc="&amp;'CONCAT Codes'!$A$32&amp;"&amp;body="&amp;D120&amp;"%0A%0APlease see my resume and bio for the above tour.","Click HERE to apply")</f>
        <v>Click HERE to apply</v>
      </c>
      <c r="L120" s="56" t="s">
        <v>59</v>
      </c>
    </row>
    <row r="121" spans="1:12" ht="54.65" customHeight="1">
      <c r="A121" s="1" t="s">
        <v>580</v>
      </c>
      <c r="B121" s="23" t="s">
        <v>6</v>
      </c>
      <c r="C121" s="23" t="s">
        <v>39</v>
      </c>
      <c r="D121" s="15" t="s">
        <v>581</v>
      </c>
      <c r="E121" s="24" t="s">
        <v>594</v>
      </c>
      <c r="F121" s="23" t="s">
        <v>1</v>
      </c>
      <c r="G121" s="23" t="s">
        <v>33</v>
      </c>
      <c r="H121" s="23" t="s">
        <v>4</v>
      </c>
      <c r="I121" s="3"/>
      <c r="J121" s="55" t="s">
        <v>5</v>
      </c>
      <c r="K121" s="73" t="str">
        <f>HYPERLINK("mailto:"&amp;VLOOKUP(L121,'CONCAT Codes'!$A$14:$G$26,5,FALSE)&amp;"?subject="&amp;_xlfn.CONCAT(C121," - APPLICANT for ",A121)&amp;"&amp;cc="&amp;'CONCAT Codes'!$A$32&amp;"&amp;body="&amp;D121&amp;"%0A%0APlease see my resume and bio for the above tour.","Click HERE to apply")</f>
        <v>Click HERE to apply</v>
      </c>
      <c r="L121" s="56" t="s">
        <v>59</v>
      </c>
    </row>
    <row r="122" spans="1:12" ht="54.65" customHeight="1">
      <c r="A122" s="1" t="s">
        <v>582</v>
      </c>
      <c r="B122" s="23" t="s">
        <v>6</v>
      </c>
      <c r="C122" s="23" t="s">
        <v>39</v>
      </c>
      <c r="D122" s="15" t="s">
        <v>583</v>
      </c>
      <c r="E122" s="24" t="s">
        <v>595</v>
      </c>
      <c r="F122" s="23" t="s">
        <v>1</v>
      </c>
      <c r="G122" s="23" t="s">
        <v>28</v>
      </c>
      <c r="H122" s="23" t="s">
        <v>4</v>
      </c>
      <c r="I122" s="3"/>
      <c r="J122" s="55" t="s">
        <v>5</v>
      </c>
      <c r="K122" s="73" t="str">
        <f>HYPERLINK("mailto:"&amp;VLOOKUP(L122,'CONCAT Codes'!$A$14:$G$26,5,FALSE)&amp;"?subject="&amp;_xlfn.CONCAT(C122," - APPLICANT for ",A122)&amp;"&amp;cc="&amp;'CONCAT Codes'!$A$32&amp;"&amp;body="&amp;D122&amp;"%0A%0APlease see my resume and bio for the above tour.","Click HERE to apply")</f>
        <v>Click HERE to apply</v>
      </c>
      <c r="L122" s="56" t="s">
        <v>59</v>
      </c>
    </row>
    <row r="123" spans="1:12" s="50" customFormat="1" ht="54.65" customHeight="1">
      <c r="A123" s="97" t="s">
        <v>490</v>
      </c>
      <c r="B123" s="99" t="s">
        <v>0</v>
      </c>
      <c r="C123" s="99" t="s">
        <v>491</v>
      </c>
      <c r="D123" s="100" t="s">
        <v>492</v>
      </c>
      <c r="E123" s="101" t="s">
        <v>659</v>
      </c>
      <c r="F123" s="99" t="s">
        <v>1</v>
      </c>
      <c r="G123" s="99" t="s">
        <v>292</v>
      </c>
      <c r="H123" s="99" t="s">
        <v>493</v>
      </c>
      <c r="I123" s="102"/>
      <c r="J123" s="103" t="s">
        <v>494</v>
      </c>
      <c r="K123" s="73" t="str">
        <f>HYPERLINK("mailto:"&amp;VLOOKUP(L123,'CONCAT Codes'!$A$14:$G$26,5,FALSE)&amp;"?subject="&amp;_xlfn.CONCAT(C123," - APPLICANT for ",A123)&amp;"&amp;cc="&amp;'CONCAT Codes'!$A$32&amp;"&amp;body="&amp;D123&amp;"%0A%0APlease see my resume and bio for the above tour.","Click HERE to apply")</f>
        <v>Click HERE to apply</v>
      </c>
      <c r="L123" s="104" t="s">
        <v>307</v>
      </c>
    </row>
    <row r="124" spans="1:12" s="50" customFormat="1" ht="54.65" customHeight="1">
      <c r="A124" s="107" t="s">
        <v>572</v>
      </c>
      <c r="B124" s="108" t="s">
        <v>62</v>
      </c>
      <c r="C124" s="108" t="s">
        <v>556</v>
      </c>
      <c r="D124" s="109" t="s">
        <v>573</v>
      </c>
      <c r="E124" s="110" t="s">
        <v>592</v>
      </c>
      <c r="F124" s="108" t="s">
        <v>1</v>
      </c>
      <c r="G124" s="108" t="s">
        <v>427</v>
      </c>
      <c r="H124" s="108" t="s">
        <v>4</v>
      </c>
      <c r="I124" s="111"/>
      <c r="J124" s="112" t="s">
        <v>5</v>
      </c>
      <c r="K124" s="113" t="str">
        <f>HYPERLINK("mailto:"&amp;VLOOKUP(L124,'CONCAT Codes'!$A$14:$G$26,5,FALSE)&amp;"?subject="&amp;_xlfn.CONCAT(C124," - APPLICANT for ",A124)&amp;"&amp;cc="&amp;'CONCAT Codes'!$A$32&amp;"&amp;body="&amp;D124&amp;"%0A%0APlease see my resume and bio for the above tour.","Click HERE to apply")</f>
        <v>Click HERE to apply</v>
      </c>
      <c r="L124" s="114" t="s">
        <v>59</v>
      </c>
    </row>
    <row r="125" spans="1:12" ht="130" customHeight="1">
      <c r="A125" s="1" t="s">
        <v>749</v>
      </c>
      <c r="B125" s="23" t="s">
        <v>6</v>
      </c>
      <c r="C125" s="23" t="s">
        <v>155</v>
      </c>
      <c r="D125" s="15" t="s">
        <v>750</v>
      </c>
      <c r="E125" s="24" t="s">
        <v>761</v>
      </c>
      <c r="F125" s="23" t="s">
        <v>1</v>
      </c>
      <c r="G125" s="23" t="s">
        <v>751</v>
      </c>
      <c r="H125" s="23" t="s">
        <v>156</v>
      </c>
      <c r="I125" s="3" t="s">
        <v>34</v>
      </c>
      <c r="J125" s="55" t="s">
        <v>3</v>
      </c>
      <c r="K125" s="73" t="str">
        <f>HYPERLINK("mailto:"&amp;VLOOKUP(L125,'CONCAT Codes'!$A$14:$G$26,5,FALSE)&amp;"?subject="&amp;_xlfn.CONCAT(C125," - APPLICANT for ",A125)&amp;"&amp;cc="&amp;'CONCAT Codes'!$A$32&amp;"&amp;body="&amp;D125&amp;"%0A%0APlease see my resume and bio for the above tour.","Click HERE to apply")</f>
        <v>Click HERE to apply</v>
      </c>
      <c r="L125" s="56" t="s">
        <v>61</v>
      </c>
    </row>
    <row r="126" spans="1:12" ht="224" customHeight="1">
      <c r="A126" s="1" t="s">
        <v>752</v>
      </c>
      <c r="B126" s="23" t="s">
        <v>0</v>
      </c>
      <c r="C126" s="23" t="s">
        <v>301</v>
      </c>
      <c r="D126" s="15" t="s">
        <v>753</v>
      </c>
      <c r="E126" s="24" t="s">
        <v>762</v>
      </c>
      <c r="F126" s="23" t="s">
        <v>26</v>
      </c>
      <c r="G126" s="23" t="s">
        <v>41</v>
      </c>
      <c r="H126" s="23" t="s">
        <v>754</v>
      </c>
      <c r="I126" s="3" t="s">
        <v>755</v>
      </c>
      <c r="J126" s="55" t="s">
        <v>3</v>
      </c>
      <c r="K126" s="73" t="str">
        <f>HYPERLINK("mailto:"&amp;VLOOKUP(L126,'CONCAT Codes'!$A$14:$G$26,5,FALSE)&amp;"?subject="&amp;_xlfn.CONCAT(C126," - APPLICANT for ",A126)&amp;"&amp;cc="&amp;'CONCAT Codes'!$A$32&amp;"&amp;body="&amp;D126&amp;"%0A%0APlease see my resume and bio for the above tour.","Click HERE to apply")</f>
        <v>Click HERE to apply</v>
      </c>
      <c r="L126" s="56" t="s">
        <v>60</v>
      </c>
    </row>
    <row r="127" spans="1:12" ht="184.5" customHeight="1">
      <c r="A127" s="1" t="s">
        <v>759</v>
      </c>
      <c r="B127" s="23" t="s">
        <v>0</v>
      </c>
      <c r="C127" s="23" t="s">
        <v>329</v>
      </c>
      <c r="D127" s="15" t="s">
        <v>760</v>
      </c>
      <c r="E127" s="24" t="s">
        <v>763</v>
      </c>
      <c r="F127" s="23" t="s">
        <v>26</v>
      </c>
      <c r="G127" s="23" t="s">
        <v>28</v>
      </c>
      <c r="H127" s="23" t="s">
        <v>716</v>
      </c>
      <c r="I127" s="3" t="s">
        <v>13</v>
      </c>
      <c r="J127" s="55" t="s">
        <v>3</v>
      </c>
      <c r="K127" s="73" t="str">
        <f>HYPERLINK("mailto:"&amp;VLOOKUP(L127,'CONCAT Codes'!$A$14:$G$26,5,FALSE)&amp;"?subject="&amp;_xlfn.CONCAT(C127," - APPLICANT for ",A127)&amp;"&amp;cc="&amp;'CONCAT Codes'!$A$32&amp;"&amp;body="&amp;D127&amp;"%0A%0APlease see my resume and bio for the above tour.","Click HERE to apply")</f>
        <v>Click HERE to apply</v>
      </c>
      <c r="L127" s="56" t="s">
        <v>307</v>
      </c>
    </row>
  </sheetData>
  <autoFilter ref="A1:L127" xr:uid="{00000000-0001-0000-0000-000000000000}">
    <sortState xmlns:xlrd2="http://schemas.microsoft.com/office/spreadsheetml/2017/richdata2" ref="A2:L126">
      <sortCondition ref="I1:I90"/>
    </sortState>
  </autoFilter>
  <sortState xmlns:xlrd2="http://schemas.microsoft.com/office/spreadsheetml/2017/richdata2" ref="A2:M32">
    <sortCondition ref="M2:M32"/>
    <sortCondition ref="B2:B32"/>
    <sortCondition ref="C2:C32"/>
  </sortState>
  <conditionalFormatting sqref="K1:K1048576">
    <cfRule type="containsText" dxfId="53" priority="3" operator="containsText" text="Click HERE to apply">
      <formula>NOT(ISERROR(SEARCH("Click HERE to apply",K1)))</formula>
    </cfRule>
  </conditionalFormatting>
  <conditionalFormatting sqref="A1:A1048576">
    <cfRule type="duplicateValues" dxfId="52" priority="1"/>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topLeftCell="A12" zoomScale="90" zoomScaleNormal="90" workbookViewId="0">
      <selection activeCell="A16" sqref="A16:M16"/>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5"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4.65" customHeight="1">
      <c r="A2" s="1" t="s">
        <v>354</v>
      </c>
      <c r="B2" s="23" t="s">
        <v>17</v>
      </c>
      <c r="C2" s="23" t="s">
        <v>30</v>
      </c>
      <c r="D2" s="15" t="s">
        <v>353</v>
      </c>
      <c r="E2" s="24" t="s">
        <v>602</v>
      </c>
      <c r="F2" s="23" t="s">
        <v>16</v>
      </c>
      <c r="G2" s="23" t="s">
        <v>305</v>
      </c>
      <c r="H2" s="23" t="s">
        <v>31</v>
      </c>
      <c r="I2" s="3" t="s">
        <v>32</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307</v>
      </c>
    </row>
    <row r="3" spans="1:14" s="25" customFormat="1" ht="54.65" customHeight="1">
      <c r="A3" s="1" t="s">
        <v>678</v>
      </c>
      <c r="B3" s="23" t="s">
        <v>62</v>
      </c>
      <c r="C3" s="23" t="s">
        <v>63</v>
      </c>
      <c r="D3" s="15" t="s">
        <v>466</v>
      </c>
      <c r="E3" s="24" t="s">
        <v>702</v>
      </c>
      <c r="F3" s="23" t="s">
        <v>1</v>
      </c>
      <c r="G3" s="23" t="s">
        <v>300</v>
      </c>
      <c r="H3" s="23" t="s">
        <v>154</v>
      </c>
      <c r="I3" s="3" t="s">
        <v>32</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59</v>
      </c>
      <c r="N3" s="50"/>
    </row>
    <row r="4" spans="1:14" s="25" customFormat="1" ht="56.5" customHeight="1">
      <c r="A4" s="1" t="s">
        <v>399</v>
      </c>
      <c r="B4" s="23" t="s">
        <v>37</v>
      </c>
      <c r="C4" s="23" t="s">
        <v>395</v>
      </c>
      <c r="D4" s="15" t="s">
        <v>400</v>
      </c>
      <c r="E4" s="24" t="s">
        <v>406</v>
      </c>
      <c r="F4" s="23" t="s">
        <v>1</v>
      </c>
      <c r="G4" s="23" t="s">
        <v>386</v>
      </c>
      <c r="H4" s="23" t="s">
        <v>404</v>
      </c>
      <c r="I4" s="3" t="s">
        <v>7</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306</v>
      </c>
    </row>
    <row r="5" spans="1:14" s="25" customFormat="1" ht="56.5" customHeight="1">
      <c r="A5" s="1" t="s">
        <v>199</v>
      </c>
      <c r="B5" s="23" t="s">
        <v>37</v>
      </c>
      <c r="C5" s="23" t="s">
        <v>200</v>
      </c>
      <c r="D5" s="15" t="s">
        <v>201</v>
      </c>
      <c r="E5" s="24" t="s">
        <v>207</v>
      </c>
      <c r="F5" s="23" t="s">
        <v>1</v>
      </c>
      <c r="G5" s="23" t="s">
        <v>40</v>
      </c>
      <c r="H5" s="23" t="s">
        <v>202</v>
      </c>
      <c r="I5" s="3" t="s">
        <v>11</v>
      </c>
      <c r="J5" s="55" t="s">
        <v>3</v>
      </c>
      <c r="K5" s="72" t="str">
        <f>HYPERLINK("mailto:"&amp;VLOOKUP(L5,'CONCAT Codes'!$A$14:$G$26,5,FALSE)&amp;"?subject="&amp;_xlfn.CONCAT(C5," - APPLICANT for ",A5)&amp;"&amp;cc="&amp;'CONCAT Codes'!$A$32&amp;"&amp;body="&amp;D5&amp;"%0A%0APlease see my resume and bio for the above tour.","Click HERE to apply")</f>
        <v>Click HERE to apply</v>
      </c>
      <c r="L5" s="56" t="s">
        <v>306</v>
      </c>
    </row>
    <row r="6" spans="1:14" s="25" customFormat="1" ht="54.65" customHeight="1">
      <c r="A6" s="1" t="s">
        <v>214</v>
      </c>
      <c r="B6" s="23" t="s">
        <v>37</v>
      </c>
      <c r="C6" s="23" t="s">
        <v>200</v>
      </c>
      <c r="D6" s="15" t="s">
        <v>212</v>
      </c>
      <c r="E6" s="24" t="s">
        <v>219</v>
      </c>
      <c r="F6" s="23" t="s">
        <v>1</v>
      </c>
      <c r="G6" s="23" t="s">
        <v>215</v>
      </c>
      <c r="H6" s="23" t="s">
        <v>211</v>
      </c>
      <c r="I6" s="3" t="s">
        <v>11</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306</v>
      </c>
    </row>
    <row r="7" spans="1:14" s="25" customFormat="1" ht="56.5" customHeight="1">
      <c r="A7" s="1" t="s">
        <v>216</v>
      </c>
      <c r="B7" s="23" t="s">
        <v>37</v>
      </c>
      <c r="C7" s="23" t="s">
        <v>200</v>
      </c>
      <c r="D7" s="15" t="s">
        <v>217</v>
      </c>
      <c r="E7" s="24" t="s">
        <v>220</v>
      </c>
      <c r="F7" s="23" t="s">
        <v>1</v>
      </c>
      <c r="G7" s="23" t="s">
        <v>213</v>
      </c>
      <c r="H7" s="23" t="s">
        <v>211</v>
      </c>
      <c r="I7" s="3" t="s">
        <v>11</v>
      </c>
      <c r="J7" s="55" t="s">
        <v>3</v>
      </c>
      <c r="K7" s="72" t="str">
        <f>HYPERLINK("mailto:"&amp;VLOOKUP(L7,'CONCAT Codes'!$A$14:$G$26,5,FALSE)&amp;"?subject="&amp;_xlfn.CONCAT(C7," - APPLICANT for ",A7)&amp;"&amp;cc="&amp;'CONCAT Codes'!$A$32&amp;"&amp;body="&amp;D7&amp;"%0A%0APlease see my resume and bio for the above tour.","Click HERE to apply")</f>
        <v>Click HERE to apply</v>
      </c>
      <c r="L7" s="56" t="s">
        <v>306</v>
      </c>
    </row>
    <row r="8" spans="1:14" s="50" customFormat="1" ht="56.5" customHeight="1">
      <c r="A8" s="1" t="s">
        <v>431</v>
      </c>
      <c r="B8" s="23" t="s">
        <v>10</v>
      </c>
      <c r="C8" s="23" t="s">
        <v>430</v>
      </c>
      <c r="D8" s="15" t="s">
        <v>432</v>
      </c>
      <c r="E8" s="24" t="s">
        <v>441</v>
      </c>
      <c r="F8" s="23" t="s">
        <v>26</v>
      </c>
      <c r="G8" s="23" t="s">
        <v>29</v>
      </c>
      <c r="H8" s="23" t="s">
        <v>44</v>
      </c>
      <c r="I8" s="3" t="s">
        <v>14</v>
      </c>
      <c r="J8" s="55" t="s">
        <v>3</v>
      </c>
      <c r="K8" s="73" t="str">
        <f>HYPERLINK("mailto:"&amp;VLOOKUP(L8,'CONCAT Codes'!$A$14:$G$26,5,FALSE)&amp;"?subject="&amp;_xlfn.CONCAT(C8," - APPLICANT for ",A8)&amp;"&amp;cc="&amp;'CONCAT Codes'!$A$32&amp;"&amp;body="&amp;D8&amp;"%0A%0APlease see my resume and bio for the above tour.","Click HERE to apply")</f>
        <v>Click HERE to apply</v>
      </c>
      <c r="L8" s="56" t="s">
        <v>58</v>
      </c>
      <c r="M8" s="25"/>
      <c r="N8" s="25"/>
    </row>
    <row r="9" spans="1:14" s="50" customFormat="1" ht="56.5" customHeight="1">
      <c r="A9" s="1" t="s">
        <v>230</v>
      </c>
      <c r="B9" s="23" t="s">
        <v>37</v>
      </c>
      <c r="C9" s="23" t="s">
        <v>191</v>
      </c>
      <c r="D9" s="15" t="s">
        <v>231</v>
      </c>
      <c r="E9" s="24" t="s">
        <v>242</v>
      </c>
      <c r="F9" s="23" t="s">
        <v>1</v>
      </c>
      <c r="G9" s="23" t="s">
        <v>232</v>
      </c>
      <c r="H9" s="23" t="s">
        <v>192</v>
      </c>
      <c r="I9" s="3" t="s">
        <v>193</v>
      </c>
      <c r="J9" s="55" t="s">
        <v>3</v>
      </c>
      <c r="K9" s="73" t="str">
        <f>HYPERLINK("mailto:"&amp;VLOOKUP(L9,'CONCAT Codes'!$A$14:$G$26,5,FALSE)&amp;"?subject="&amp;_xlfn.CONCAT(C9," - APPLICANT for ",A9)&amp;"&amp;cc="&amp;'CONCAT Codes'!$A$32&amp;"&amp;body="&amp;D9&amp;"%0A%0APlease see my resume and bio for the above tour.","Click HERE to apply")</f>
        <v>Click HERE to apply</v>
      </c>
      <c r="L9" s="56" t="s">
        <v>306</v>
      </c>
      <c r="M9" s="25"/>
      <c r="N9" s="25"/>
    </row>
    <row r="10" spans="1:14" s="25" customFormat="1" ht="56.5" customHeight="1">
      <c r="A10" s="1" t="s">
        <v>452</v>
      </c>
      <c r="B10" s="23" t="s">
        <v>37</v>
      </c>
      <c r="C10" s="23" t="s">
        <v>451</v>
      </c>
      <c r="D10" s="15" t="s">
        <v>453</v>
      </c>
      <c r="E10" s="24" t="s">
        <v>461</v>
      </c>
      <c r="F10" s="23" t="s">
        <v>1</v>
      </c>
      <c r="G10" s="23" t="s">
        <v>40</v>
      </c>
      <c r="H10" s="23" t="s">
        <v>454</v>
      </c>
      <c r="I10" s="3" t="s">
        <v>455</v>
      </c>
      <c r="J10" s="55" t="s">
        <v>3</v>
      </c>
      <c r="K10" s="73" t="str">
        <f>HYPERLINK("mailto:"&amp;VLOOKUP(L10,'CONCAT Codes'!$A$14:$G$26,5,FALSE)&amp;"?subject="&amp;_xlfn.CONCAT(C10," - APPLICANT for ",A10)&amp;"&amp;cc="&amp;'CONCAT Codes'!$A$32&amp;"&amp;body="&amp;D10&amp;"%0A%0APlease see my resume and bio for the above tour.","Click HERE to apply")</f>
        <v>Click HERE to apply</v>
      </c>
      <c r="L10" s="56" t="s">
        <v>306</v>
      </c>
    </row>
    <row r="11" spans="1:14" s="25" customFormat="1" ht="56.5" customHeight="1">
      <c r="A11" s="1" t="s">
        <v>446</v>
      </c>
      <c r="B11" s="23" t="s">
        <v>6</v>
      </c>
      <c r="C11" s="23" t="s">
        <v>155</v>
      </c>
      <c r="D11" s="15" t="s">
        <v>447</v>
      </c>
      <c r="E11" s="24" t="s">
        <v>449</v>
      </c>
      <c r="F11" s="23" t="s">
        <v>26</v>
      </c>
      <c r="G11" s="23" t="s">
        <v>29</v>
      </c>
      <c r="H11" s="23" t="s">
        <v>156</v>
      </c>
      <c r="I11" s="3" t="s">
        <v>34</v>
      </c>
      <c r="J11" s="55" t="s">
        <v>3</v>
      </c>
      <c r="K11" s="73" t="str">
        <f>HYPERLINK("mailto:"&amp;VLOOKUP(L11,'CONCAT Codes'!$A$14:$G$26,5,FALSE)&amp;"?subject="&amp;_xlfn.CONCAT(C11," - APPLICANT for ",A11)&amp;"&amp;cc="&amp;'CONCAT Codes'!$A$32&amp;"&amp;body="&amp;D11&amp;"%0A%0APlease see my resume and bio for the above tour.","Click HERE to apply")</f>
        <v>Click HERE to apply</v>
      </c>
      <c r="L11" s="56" t="s">
        <v>61</v>
      </c>
      <c r="M11" s="92"/>
    </row>
    <row r="12" spans="1:14" s="25" customFormat="1" ht="56.5" customHeight="1">
      <c r="A12" s="1" t="s">
        <v>476</v>
      </c>
      <c r="B12" s="23" t="s">
        <v>37</v>
      </c>
      <c r="C12" s="23" t="s">
        <v>477</v>
      </c>
      <c r="D12" s="15" t="s">
        <v>478</v>
      </c>
      <c r="E12" s="24" t="s">
        <v>485</v>
      </c>
      <c r="F12" s="23" t="s">
        <v>1</v>
      </c>
      <c r="G12" s="23" t="s">
        <v>479</v>
      </c>
      <c r="H12" s="23" t="s">
        <v>480</v>
      </c>
      <c r="I12" s="3" t="s">
        <v>481</v>
      </c>
      <c r="J12" s="55" t="s">
        <v>3</v>
      </c>
      <c r="K12" s="73" t="str">
        <f>HYPERLINK("mailto:"&amp;VLOOKUP(L12,'CONCAT Codes'!$A$14:$G$26,5,FALSE)&amp;"?subject="&amp;_xlfn.CONCAT(C12," - APPLICANT for ",A12)&amp;"&amp;cc="&amp;'CONCAT Codes'!$A$32&amp;"&amp;body="&amp;D12&amp;"%0A%0APlease see my resume and bio for the above tour.","Click HERE to apply")</f>
        <v>Click HERE to apply</v>
      </c>
      <c r="L12" s="56" t="s">
        <v>306</v>
      </c>
    </row>
    <row r="13" spans="1:14" s="25" customFormat="1" ht="56.5" customHeight="1">
      <c r="A13" s="1" t="s">
        <v>226</v>
      </c>
      <c r="B13" s="23" t="s">
        <v>37</v>
      </c>
      <c r="C13" s="23" t="s">
        <v>170</v>
      </c>
      <c r="D13" s="15" t="s">
        <v>171</v>
      </c>
      <c r="E13" s="24" t="s">
        <v>227</v>
      </c>
      <c r="F13" s="23" t="s">
        <v>1</v>
      </c>
      <c r="G13" s="23" t="s">
        <v>172</v>
      </c>
      <c r="H13" s="23" t="s">
        <v>224</v>
      </c>
      <c r="I13" s="3" t="s">
        <v>225</v>
      </c>
      <c r="J13" s="55" t="s">
        <v>3</v>
      </c>
      <c r="K13" s="73" t="str">
        <f>HYPERLINK("mailto:"&amp;VLOOKUP(L13,'CONCAT Codes'!$A$14:$G$26,5,FALSE)&amp;"?subject="&amp;_xlfn.CONCAT(C13," - APPLICANT for ",A13)&amp;"&amp;cc="&amp;'CONCAT Codes'!$A$32&amp;"&amp;body="&amp;D13&amp;"%0A%0APlease see my resume and bio for the above tour.","Click HERE to apply")</f>
        <v>Click HERE to apply</v>
      </c>
      <c r="L13" s="56" t="s">
        <v>306</v>
      </c>
    </row>
    <row r="14" spans="1:14" s="25" customFormat="1" ht="56.5" customHeight="1">
      <c r="A14" s="1" t="s">
        <v>345</v>
      </c>
      <c r="B14" s="23" t="s">
        <v>37</v>
      </c>
      <c r="C14" s="23" t="s">
        <v>346</v>
      </c>
      <c r="D14" s="15" t="s">
        <v>231</v>
      </c>
      <c r="E14" s="24" t="s">
        <v>352</v>
      </c>
      <c r="F14" s="23" t="s">
        <v>1</v>
      </c>
      <c r="G14" s="23" t="s">
        <v>347</v>
      </c>
      <c r="H14" s="23" t="s">
        <v>348</v>
      </c>
      <c r="I14" s="3" t="s">
        <v>349</v>
      </c>
      <c r="J14" s="55" t="s">
        <v>3</v>
      </c>
      <c r="K14" s="73" t="str">
        <f>HYPERLINK("mailto:"&amp;VLOOKUP(L14,'CONCAT Codes'!$A$14:$G$26,5,FALSE)&amp;"?subject="&amp;_xlfn.CONCAT(C14," - APPLICANT for ",A14)&amp;"&amp;cc="&amp;'CONCAT Codes'!$A$32&amp;"&amp;body="&amp;D14&amp;"%0A%0APlease see my resume and bio for the above tour.","Click HERE to apply")</f>
        <v>Click HERE to apply</v>
      </c>
      <c r="L14" s="56" t="s">
        <v>306</v>
      </c>
    </row>
    <row r="15" spans="1:14" s="25" customFormat="1" ht="56.5" customHeight="1">
      <c r="A15" s="1" t="s">
        <v>645</v>
      </c>
      <c r="B15" s="23" t="s">
        <v>0</v>
      </c>
      <c r="C15" s="23" t="s">
        <v>168</v>
      </c>
      <c r="D15" s="15" t="s">
        <v>646</v>
      </c>
      <c r="E15" s="24" t="s">
        <v>656</v>
      </c>
      <c r="F15" s="23" t="s">
        <v>1</v>
      </c>
      <c r="G15" s="23" t="s">
        <v>28</v>
      </c>
      <c r="H15" s="23" t="s">
        <v>360</v>
      </c>
      <c r="I15" s="3" t="s">
        <v>13</v>
      </c>
      <c r="J15" s="55" t="s">
        <v>3</v>
      </c>
      <c r="K15" s="73" t="str">
        <f>HYPERLINK("mailto:"&amp;VLOOKUP(L15,'CONCAT Codes'!$A$14:$G$26,5,FALSE)&amp;"?subject="&amp;_xlfn.CONCAT(C15," - APPLICANT for ",A15)&amp;"&amp;cc="&amp;'CONCAT Codes'!$A$32&amp;"&amp;body="&amp;D15&amp;"%0A%0APlease see my resume and bio for the above tour.","Click HERE to apply")</f>
        <v>Click HERE to apply</v>
      </c>
      <c r="L15" s="56" t="s">
        <v>307</v>
      </c>
    </row>
    <row r="16" spans="1:14" s="25" customFormat="1" ht="56.5" customHeight="1">
      <c r="A16" s="1" t="s">
        <v>265</v>
      </c>
      <c r="B16" s="23" t="s">
        <v>37</v>
      </c>
      <c r="C16" s="23" t="s">
        <v>266</v>
      </c>
      <c r="D16" s="15" t="s">
        <v>267</v>
      </c>
      <c r="E16" s="24" t="s">
        <v>450</v>
      </c>
      <c r="F16" s="23" t="s">
        <v>1</v>
      </c>
      <c r="G16" s="23" t="s">
        <v>50</v>
      </c>
      <c r="H16" s="23" t="s">
        <v>268</v>
      </c>
      <c r="I16" s="3" t="s">
        <v>47</v>
      </c>
      <c r="J16" s="55" t="s">
        <v>3</v>
      </c>
      <c r="K16" s="73" t="str">
        <f>HYPERLINK("mailto:"&amp;VLOOKUP(L16,'CONCAT Codes'!$A$14:$G$26,5,FALSE)&amp;"?subject="&amp;_xlfn.CONCAT(C16," - APPLICANT for ",A16)&amp;"&amp;cc="&amp;'CONCAT Codes'!$A$32&amp;"&amp;body="&amp;D16&amp;"%0A%0APlease see my resume and bio for the above tour.","Click HERE to apply")</f>
        <v>Click HERE to apply</v>
      </c>
      <c r="L16" s="56" t="s">
        <v>306</v>
      </c>
    </row>
    <row r="17" spans="1:13" s="25" customFormat="1" ht="56.5" customHeight="1">
      <c r="A17" s="62"/>
      <c r="B17" s="63"/>
      <c r="C17" s="63"/>
      <c r="D17" s="62"/>
      <c r="E17" s="24"/>
      <c r="F17" s="63"/>
      <c r="G17" s="63"/>
      <c r="H17" s="63"/>
      <c r="I17" s="64"/>
      <c r="J17" s="66"/>
      <c r="K17" s="69"/>
      <c r="L17" s="63"/>
    </row>
    <row r="18" spans="1:13" s="25" customFormat="1" ht="56.5" customHeight="1">
      <c r="A18" s="1"/>
      <c r="B18" s="23"/>
      <c r="C18" s="23"/>
      <c r="D18" s="15"/>
      <c r="E18" s="24"/>
      <c r="F18" s="23"/>
      <c r="G18" s="23"/>
      <c r="H18" s="23"/>
      <c r="I18" s="3"/>
      <c r="J18" s="53"/>
      <c r="K18" s="69"/>
      <c r="L18" s="56"/>
      <c r="M18" s="49"/>
    </row>
    <row r="19" spans="1:13" s="25" customFormat="1" ht="56.5" customHeight="1">
      <c r="A19" s="1"/>
      <c r="B19" s="23"/>
      <c r="C19" s="23"/>
      <c r="D19" s="15"/>
      <c r="E19" s="24"/>
      <c r="F19" s="23"/>
      <c r="G19" s="23"/>
      <c r="H19" s="23"/>
      <c r="I19" s="3"/>
      <c r="J19" s="53"/>
      <c r="K19" s="71"/>
      <c r="L19" s="56"/>
      <c r="M19" s="50"/>
    </row>
    <row r="20" spans="1:13" s="25" customFormat="1" ht="56.5" customHeight="1">
      <c r="A20" s="1"/>
      <c r="B20" s="23"/>
      <c r="C20" s="23"/>
      <c r="D20" s="15"/>
      <c r="E20" s="24"/>
      <c r="F20" s="23"/>
      <c r="G20" s="23"/>
      <c r="H20" s="23"/>
      <c r="I20" s="3"/>
      <c r="J20" s="53"/>
      <c r="K20" s="71"/>
      <c r="L20" s="56"/>
    </row>
    <row r="21" spans="1:13" s="25" customFormat="1" ht="56.5" customHeight="1">
      <c r="A21" s="1"/>
      <c r="B21" s="23"/>
      <c r="C21" s="23"/>
      <c r="D21" s="15"/>
      <c r="E21" s="24"/>
      <c r="F21" s="23"/>
      <c r="G21" s="23"/>
      <c r="H21" s="23"/>
      <c r="I21" s="3"/>
      <c r="J21" s="53"/>
      <c r="K21" s="69"/>
      <c r="L21" s="56"/>
    </row>
    <row r="22" spans="1:13" s="25" customFormat="1" ht="56.5" customHeight="1">
      <c r="A22" s="1"/>
      <c r="B22" s="23"/>
      <c r="C22" s="23"/>
      <c r="D22" s="1"/>
      <c r="E22" s="23"/>
      <c r="F22" s="23"/>
      <c r="G22" s="23"/>
      <c r="H22" s="23"/>
      <c r="I22" s="3"/>
      <c r="J22" s="53"/>
      <c r="K22" s="69"/>
      <c r="L22" s="55"/>
    </row>
    <row r="23" spans="1:13" s="25" customFormat="1" ht="56.5" customHeight="1">
      <c r="A23" s="1"/>
      <c r="B23" s="23"/>
      <c r="C23" s="23"/>
      <c r="D23" s="15"/>
      <c r="E23" s="24"/>
      <c r="F23" s="23"/>
      <c r="G23" s="23"/>
      <c r="H23" s="23"/>
      <c r="I23" s="3"/>
      <c r="J23" s="53"/>
      <c r="K23" s="69"/>
      <c r="L23" s="56"/>
    </row>
    <row r="24" spans="1:13" s="25" customFormat="1" ht="56.5" customHeight="1">
      <c r="A24" s="1"/>
      <c r="B24" s="23"/>
      <c r="C24" s="23"/>
      <c r="D24" s="15"/>
      <c r="E24" s="24"/>
      <c r="F24" s="23"/>
      <c r="G24" s="23"/>
      <c r="H24" s="23"/>
      <c r="I24" s="3"/>
      <c r="J24" s="53"/>
      <c r="K24" s="71"/>
      <c r="L24" s="56"/>
    </row>
    <row r="25" spans="1:13" s="25" customFormat="1" ht="56.5" customHeight="1">
      <c r="A25" s="1"/>
      <c r="B25" s="23"/>
      <c r="C25" s="23"/>
      <c r="D25" s="15"/>
      <c r="E25" s="24"/>
      <c r="F25" s="23"/>
      <c r="G25" s="23"/>
      <c r="H25" s="23"/>
      <c r="I25" s="3"/>
      <c r="J25" s="53"/>
      <c r="K25" s="69"/>
      <c r="L25" s="56"/>
    </row>
    <row r="26" spans="1:13" s="25" customFormat="1" ht="56.5" customHeight="1">
      <c r="A26" s="1"/>
      <c r="B26" s="23"/>
      <c r="C26" s="23"/>
      <c r="D26" s="15"/>
      <c r="E26" s="24"/>
      <c r="F26" s="23"/>
      <c r="G26" s="23"/>
      <c r="H26" s="23"/>
      <c r="I26" s="3"/>
      <c r="J26" s="53"/>
      <c r="K26" s="69"/>
      <c r="L26" s="56"/>
    </row>
    <row r="27" spans="1:13" s="25" customFormat="1" ht="56.5" customHeight="1">
      <c r="A27" s="1"/>
      <c r="B27" s="23"/>
      <c r="C27" s="23"/>
      <c r="D27" s="15"/>
      <c r="E27" s="24"/>
      <c r="F27" s="23"/>
      <c r="G27" s="23"/>
      <c r="H27" s="23"/>
      <c r="I27" s="3"/>
      <c r="J27" s="53"/>
      <c r="K27" s="71"/>
      <c r="L27" s="56"/>
    </row>
    <row r="28" spans="1:13" s="25" customFormat="1" ht="56.5" customHeight="1">
      <c r="A28" s="1"/>
      <c r="B28" s="23"/>
      <c r="C28" s="23"/>
      <c r="D28" s="15"/>
      <c r="E28" s="24"/>
      <c r="F28" s="23"/>
      <c r="G28" s="23"/>
      <c r="H28" s="23"/>
      <c r="I28" s="3"/>
      <c r="J28" s="53"/>
      <c r="K28" s="69"/>
      <c r="L28" s="56"/>
    </row>
    <row r="29" spans="1:13" s="25" customFormat="1" ht="56.5" customHeight="1">
      <c r="A29" s="1"/>
      <c r="B29" s="23"/>
      <c r="C29" s="23"/>
      <c r="D29" s="15"/>
      <c r="E29" s="24"/>
      <c r="F29" s="23"/>
      <c r="G29" s="23"/>
      <c r="H29" s="23"/>
      <c r="I29" s="3"/>
      <c r="J29" s="53"/>
      <c r="K29" s="69"/>
      <c r="L29" s="56"/>
    </row>
    <row r="30" spans="1:13" s="25" customFormat="1" ht="56.5" customHeight="1">
      <c r="A30" s="1"/>
      <c r="B30" s="23"/>
      <c r="C30" s="23"/>
      <c r="D30" s="15"/>
      <c r="E30" s="24"/>
      <c r="F30" s="23"/>
      <c r="G30" s="23"/>
      <c r="H30" s="23"/>
      <c r="I30" s="3"/>
      <c r="J30" s="53"/>
      <c r="K30" s="69"/>
      <c r="L30" s="56"/>
    </row>
    <row r="31" spans="1:13" s="25" customFormat="1" ht="56.5" customHeight="1">
      <c r="A31" s="1"/>
      <c r="B31" s="23"/>
      <c r="C31" s="23"/>
      <c r="D31" s="15"/>
      <c r="E31" s="24"/>
      <c r="F31" s="23"/>
      <c r="G31" s="23"/>
      <c r="H31" s="23"/>
      <c r="I31" s="3"/>
      <c r="J31" s="53"/>
      <c r="K31" s="69"/>
      <c r="L31" s="56"/>
    </row>
    <row r="32" spans="1:13" s="25" customFormat="1" ht="56.5" customHeight="1">
      <c r="A32" s="1"/>
      <c r="B32" s="23"/>
      <c r="C32" s="23"/>
      <c r="D32" s="15"/>
      <c r="E32" s="24"/>
      <c r="F32" s="23"/>
      <c r="G32" s="23"/>
      <c r="H32" s="23"/>
      <c r="I32" s="3"/>
      <c r="J32" s="53"/>
      <c r="K32" s="69"/>
      <c r="L32" s="56"/>
    </row>
    <row r="33" spans="1:12" s="25" customFormat="1" ht="56.5" customHeight="1">
      <c r="A33" s="23"/>
      <c r="B33" s="23"/>
      <c r="C33" s="23"/>
      <c r="D33" s="1"/>
      <c r="E33" s="23"/>
      <c r="F33" s="24"/>
      <c r="G33" s="24"/>
      <c r="H33" s="24"/>
      <c r="I33" s="3"/>
      <c r="J33" s="61"/>
      <c r="K33" s="69"/>
      <c r="L33" s="24"/>
    </row>
    <row r="34" spans="1:12" s="25" customFormat="1" ht="56.5" customHeight="1">
      <c r="A34" s="1"/>
      <c r="B34" s="23"/>
      <c r="C34" s="23"/>
      <c r="D34" s="15"/>
      <c r="E34" s="24"/>
      <c r="F34" s="23"/>
      <c r="G34" s="23"/>
      <c r="H34" s="23"/>
      <c r="I34" s="3"/>
      <c r="J34" s="53"/>
      <c r="K34" s="71"/>
      <c r="L34" s="56"/>
    </row>
    <row r="35" spans="1:12" s="25" customFormat="1" ht="56.5" customHeight="1">
      <c r="A35" s="1"/>
      <c r="B35" s="23"/>
      <c r="C35" s="23"/>
      <c r="D35" s="15"/>
      <c r="E35" s="24"/>
      <c r="F35" s="23"/>
      <c r="G35" s="23"/>
      <c r="H35" s="23"/>
      <c r="I35" s="3"/>
      <c r="J35" s="53"/>
      <c r="K35" s="71"/>
      <c r="L35" s="56"/>
    </row>
    <row r="36" spans="1:12" s="25" customFormat="1" ht="56.5" customHeight="1">
      <c r="A36" s="1"/>
      <c r="B36" s="23"/>
      <c r="C36" s="23"/>
      <c r="D36" s="15"/>
      <c r="E36" s="24"/>
      <c r="F36" s="23"/>
      <c r="G36" s="23"/>
      <c r="H36" s="23"/>
      <c r="I36" s="3"/>
      <c r="J36" s="53"/>
      <c r="K36" s="71"/>
      <c r="L36" s="56"/>
    </row>
    <row r="37" spans="1:12" s="25" customFormat="1" ht="56.5" customHeight="1">
      <c r="A37" s="1"/>
      <c r="B37" s="23"/>
      <c r="C37" s="23"/>
      <c r="D37" s="15"/>
      <c r="E37" s="24"/>
      <c r="F37" s="23"/>
      <c r="G37" s="23"/>
      <c r="H37" s="23"/>
      <c r="I37" s="3"/>
      <c r="J37" s="53"/>
      <c r="K37" s="71"/>
      <c r="L37" s="56"/>
    </row>
    <row r="38" spans="1:12" s="25" customFormat="1" ht="56.5" customHeight="1">
      <c r="A38" s="1"/>
      <c r="B38" s="23"/>
      <c r="C38" s="23"/>
      <c r="D38" s="15"/>
      <c r="E38" s="24"/>
      <c r="F38" s="23"/>
      <c r="G38" s="23"/>
      <c r="H38" s="23"/>
      <c r="I38" s="3"/>
      <c r="J38" s="53"/>
      <c r="K38" s="71"/>
      <c r="L38" s="56"/>
    </row>
    <row r="39" spans="1:12" s="25" customFormat="1" ht="56.5" customHeight="1">
      <c r="A39" s="23"/>
      <c r="B39" s="23"/>
      <c r="C39" s="23"/>
      <c r="D39" s="1"/>
      <c r="E39" s="23"/>
      <c r="F39" s="24"/>
      <c r="G39" s="24"/>
      <c r="H39" s="24"/>
      <c r="I39" s="3"/>
      <c r="J39" s="61"/>
      <c r="K39" s="69"/>
      <c r="L39" s="24"/>
    </row>
    <row r="40" spans="1:12" s="25" customFormat="1" ht="54.65" customHeight="1">
      <c r="A40" s="1"/>
      <c r="B40" s="23"/>
      <c r="C40" s="23"/>
      <c r="D40" s="15"/>
      <c r="E40" s="24"/>
      <c r="F40" s="23"/>
      <c r="G40" s="23"/>
      <c r="H40" s="23"/>
      <c r="I40" s="3"/>
      <c r="J40" s="53"/>
      <c r="K40" s="71"/>
      <c r="L40" s="56"/>
    </row>
    <row r="41" spans="1:12" s="25" customFormat="1" ht="54.65" customHeight="1">
      <c r="A41" s="1"/>
      <c r="B41" s="23"/>
      <c r="C41" s="23"/>
      <c r="D41" s="15"/>
      <c r="E41" s="24"/>
      <c r="F41" s="23"/>
      <c r="G41" s="23"/>
      <c r="H41" s="23"/>
      <c r="I41" s="3"/>
      <c r="J41" s="53"/>
      <c r="K41" s="71"/>
      <c r="L41" s="56"/>
    </row>
    <row r="42" spans="1:12" s="25" customFormat="1" ht="54.65" customHeight="1">
      <c r="A42" s="1"/>
      <c r="B42" s="23"/>
      <c r="C42" s="23"/>
      <c r="D42" s="15"/>
      <c r="E42" s="24"/>
      <c r="F42" s="23"/>
      <c r="G42" s="23"/>
      <c r="H42" s="23"/>
      <c r="I42" s="3"/>
      <c r="J42" s="53"/>
      <c r="K42" s="71"/>
      <c r="L42" s="56"/>
    </row>
    <row r="43" spans="1:12" s="25" customFormat="1" ht="54.65" customHeight="1">
      <c r="A43" s="1"/>
      <c r="B43" s="23"/>
      <c r="C43" s="23"/>
      <c r="D43" s="15"/>
      <c r="E43" s="24"/>
      <c r="F43" s="23"/>
      <c r="G43" s="23"/>
      <c r="H43" s="23"/>
      <c r="I43" s="3"/>
      <c r="J43" s="53"/>
      <c r="K43" s="71"/>
      <c r="L43" s="56"/>
    </row>
    <row r="44" spans="1:12" s="25" customFormat="1" ht="54.65" customHeight="1">
      <c r="A44" s="1"/>
      <c r="B44" s="23"/>
      <c r="C44" s="23"/>
      <c r="D44" s="15"/>
      <c r="E44" s="24"/>
      <c r="F44" s="23"/>
      <c r="G44" s="23"/>
      <c r="H44" s="23"/>
      <c r="I44" s="3"/>
      <c r="J44" s="53"/>
      <c r="K44" s="71"/>
      <c r="L44" s="56"/>
    </row>
    <row r="45" spans="1:12" s="25" customFormat="1" ht="54.65" customHeight="1">
      <c r="A45" s="1"/>
      <c r="B45" s="23"/>
      <c r="C45" s="23"/>
      <c r="D45" s="15"/>
      <c r="E45" s="24"/>
      <c r="F45" s="23"/>
      <c r="G45" s="23"/>
      <c r="H45" s="23"/>
      <c r="I45" s="3"/>
      <c r="J45" s="53"/>
      <c r="K45" s="71"/>
      <c r="L45" s="56"/>
    </row>
    <row r="46" spans="1:12" s="25" customFormat="1" ht="54.65" customHeight="1">
      <c r="A46" s="1"/>
      <c r="B46" s="23"/>
      <c r="C46" s="23"/>
      <c r="D46" s="15"/>
      <c r="E46" s="24"/>
      <c r="F46" s="23"/>
      <c r="G46" s="23"/>
      <c r="H46" s="23"/>
      <c r="I46" s="3"/>
      <c r="J46" s="53"/>
      <c r="K46" s="71"/>
      <c r="L46" s="56"/>
    </row>
    <row r="47" spans="1:12" s="25" customFormat="1" ht="54.65" customHeight="1">
      <c r="A47" s="23"/>
      <c r="B47" s="23"/>
      <c r="C47" s="23"/>
      <c r="D47" s="1"/>
      <c r="E47" s="23"/>
      <c r="F47" s="24"/>
      <c r="G47" s="24"/>
      <c r="H47" s="24"/>
      <c r="I47" s="3"/>
      <c r="J47" s="61"/>
      <c r="K47" s="69"/>
      <c r="L47" s="24"/>
    </row>
    <row r="48" spans="1:12" s="25" customFormat="1" ht="54.65" customHeight="1">
      <c r="A48" s="1"/>
      <c r="B48" s="23"/>
      <c r="C48" s="23"/>
      <c r="D48" s="15"/>
      <c r="E48" s="24"/>
      <c r="F48" s="23"/>
      <c r="G48" s="23"/>
      <c r="H48" s="23"/>
      <c r="I48" s="3"/>
      <c r="J48" s="53"/>
      <c r="K48" s="69"/>
      <c r="L48" s="56"/>
    </row>
    <row r="49" spans="1:12" s="25" customFormat="1" ht="54.65" customHeight="1">
      <c r="A49" s="1"/>
      <c r="B49" s="23"/>
      <c r="C49" s="23"/>
      <c r="D49" s="15"/>
      <c r="E49" s="24"/>
      <c r="F49" s="23"/>
      <c r="G49" s="23"/>
      <c r="H49" s="23"/>
      <c r="I49" s="3"/>
      <c r="J49" s="53"/>
      <c r="K49" s="71"/>
      <c r="L49" s="56"/>
    </row>
    <row r="50" spans="1:12" s="25" customFormat="1" ht="54.65" customHeight="1">
      <c r="A50" s="1"/>
      <c r="B50" s="23"/>
      <c r="C50" s="23"/>
      <c r="D50" s="15"/>
      <c r="E50" s="65"/>
      <c r="F50" s="23"/>
      <c r="G50" s="23"/>
      <c r="H50" s="23"/>
      <c r="I50" s="3"/>
      <c r="J50" s="53"/>
      <c r="K50" s="69"/>
      <c r="L50" s="56"/>
    </row>
    <row r="51" spans="1:12" s="25" customFormat="1" ht="54.65" customHeight="1">
      <c r="A51" s="1"/>
      <c r="B51" s="23"/>
      <c r="C51" s="23"/>
      <c r="D51" s="15"/>
      <c r="E51" s="24"/>
      <c r="F51" s="23"/>
      <c r="G51" s="23"/>
      <c r="H51" s="23"/>
      <c r="I51" s="3"/>
      <c r="J51" s="53"/>
      <c r="K51" s="70"/>
      <c r="L51" s="56"/>
    </row>
    <row r="52" spans="1:12" s="25" customFormat="1" ht="54.65" customHeight="1">
      <c r="A52" s="1"/>
      <c r="B52" s="23"/>
      <c r="C52" s="23"/>
      <c r="D52" s="15"/>
      <c r="E52" s="24"/>
      <c r="F52" s="23"/>
      <c r="G52" s="23"/>
      <c r="H52" s="23"/>
      <c r="I52" s="3"/>
      <c r="J52" s="53"/>
      <c r="K52" s="70"/>
      <c r="L52" s="56"/>
    </row>
    <row r="53" spans="1:12" s="25" customFormat="1" ht="54.65" customHeight="1">
      <c r="A53" s="1"/>
      <c r="B53" s="23"/>
      <c r="C53" s="23"/>
      <c r="D53" s="15"/>
      <c r="E53" s="24"/>
      <c r="F53" s="23"/>
      <c r="G53" s="23"/>
      <c r="H53" s="23"/>
      <c r="I53" s="3"/>
      <c r="J53" s="53"/>
      <c r="K53" s="70"/>
      <c r="L53" s="56"/>
    </row>
    <row r="54" spans="1:12" s="25" customFormat="1" ht="54.65" customHeight="1">
      <c r="A54" s="1"/>
      <c r="B54" s="23"/>
      <c r="C54" s="23"/>
      <c r="D54" s="15"/>
      <c r="E54" s="24"/>
      <c r="F54" s="23"/>
      <c r="G54" s="23"/>
      <c r="H54" s="23"/>
      <c r="I54" s="3"/>
      <c r="J54" s="53"/>
      <c r="K54" s="70"/>
      <c r="L54" s="56"/>
    </row>
    <row r="55" spans="1:12" s="25" customFormat="1" ht="54.65" customHeight="1">
      <c r="A55" s="1"/>
      <c r="B55" s="23"/>
      <c r="C55" s="23"/>
      <c r="D55" s="15"/>
      <c r="E55" s="24"/>
      <c r="F55" s="23"/>
      <c r="G55" s="23"/>
      <c r="H55" s="23"/>
      <c r="I55" s="3"/>
      <c r="J55" s="53"/>
      <c r="K55" s="70"/>
      <c r="L55" s="56"/>
    </row>
    <row r="56" spans="1:12" s="25" customFormat="1" ht="54.65" customHeight="1">
      <c r="A56" s="1"/>
      <c r="B56" s="51"/>
      <c r="C56" s="51"/>
      <c r="D56" s="1"/>
      <c r="E56" s="51"/>
      <c r="F56" s="51"/>
      <c r="G56" s="51"/>
      <c r="H56" s="51"/>
      <c r="I56" s="3"/>
      <c r="J56" s="53"/>
      <c r="K56" s="70"/>
      <c r="L56" s="55"/>
    </row>
    <row r="57" spans="1:12" s="25" customFormat="1" ht="54.65" customHeight="1">
      <c r="A57" s="1"/>
      <c r="B57" s="23"/>
      <c r="C57" s="23"/>
      <c r="D57" s="1"/>
      <c r="E57" s="23"/>
      <c r="F57" s="23"/>
      <c r="G57" s="23"/>
      <c r="H57" s="23"/>
      <c r="I57" s="3"/>
      <c r="J57" s="53"/>
      <c r="K57" s="70"/>
      <c r="L57" s="55"/>
    </row>
    <row r="58" spans="1:12" s="25" customFormat="1" ht="54.65" customHeight="1">
      <c r="A58" s="1"/>
      <c r="B58" s="23"/>
      <c r="C58" s="23"/>
      <c r="D58" s="1"/>
      <c r="E58" s="23"/>
      <c r="F58" s="23"/>
      <c r="G58" s="23"/>
      <c r="H58" s="23"/>
      <c r="I58" s="3"/>
      <c r="J58" s="53"/>
      <c r="K58" s="70"/>
      <c r="L58" s="55"/>
    </row>
    <row r="59" spans="1:12" s="25" customFormat="1" ht="54.65" customHeight="1">
      <c r="A59" s="1"/>
      <c r="B59" s="23"/>
      <c r="C59" s="23"/>
      <c r="D59" s="15"/>
      <c r="E59" s="23"/>
      <c r="F59" s="24"/>
      <c r="G59" s="23"/>
      <c r="H59" s="23"/>
      <c r="I59" s="3"/>
      <c r="J59" s="53"/>
      <c r="K59" s="70"/>
      <c r="L59" s="55"/>
    </row>
    <row r="60" spans="1:12" s="25" customFormat="1" ht="54.65" customHeight="1">
      <c r="A60" s="1"/>
      <c r="B60" s="23"/>
      <c r="C60" s="23"/>
      <c r="D60" s="15"/>
      <c r="E60" s="24"/>
      <c r="F60" s="23"/>
      <c r="G60" s="23"/>
      <c r="H60" s="23"/>
      <c r="I60" s="3"/>
      <c r="J60" s="53"/>
      <c r="K60" s="70"/>
      <c r="L60" s="56"/>
    </row>
    <row r="61" spans="1:12" s="25" customFormat="1" ht="54.65" customHeight="1">
      <c r="A61" s="1"/>
      <c r="B61" s="23"/>
      <c r="C61" s="23"/>
      <c r="D61" s="15"/>
      <c r="E61" s="23"/>
      <c r="F61" s="24"/>
      <c r="G61" s="23"/>
      <c r="H61" s="23"/>
      <c r="I61" s="3"/>
      <c r="J61" s="53"/>
      <c r="K61" s="70"/>
      <c r="L61" s="55"/>
    </row>
    <row r="62" spans="1:12" s="25" customFormat="1" ht="54.65" customHeight="1">
      <c r="A62" s="1"/>
      <c r="B62" s="23"/>
      <c r="C62" s="23"/>
      <c r="D62" s="15"/>
      <c r="E62" s="24"/>
      <c r="F62" s="23"/>
      <c r="G62" s="23"/>
      <c r="H62" s="23"/>
      <c r="I62" s="3"/>
      <c r="J62" s="53"/>
      <c r="K62" s="70"/>
      <c r="L62" s="56"/>
    </row>
    <row r="63" spans="1:12" s="25" customFormat="1" ht="54.65" customHeight="1">
      <c r="A63" s="1"/>
      <c r="B63" s="23"/>
      <c r="C63" s="23"/>
      <c r="D63" s="15"/>
      <c r="E63" s="24"/>
      <c r="F63" s="23"/>
      <c r="G63" s="23"/>
      <c r="H63" s="23"/>
      <c r="I63" s="3"/>
      <c r="J63" s="53"/>
      <c r="K63" s="70"/>
      <c r="L63" s="56"/>
    </row>
    <row r="64" spans="1:12" s="25" customFormat="1" ht="54.65" customHeight="1">
      <c r="A64" s="1"/>
      <c r="B64" s="23"/>
      <c r="C64" s="23"/>
      <c r="D64" s="15"/>
      <c r="E64" s="24"/>
      <c r="F64" s="23"/>
      <c r="G64" s="23"/>
      <c r="H64" s="23"/>
      <c r="I64" s="3"/>
      <c r="J64" s="53"/>
      <c r="K64" s="70"/>
      <c r="L64" s="56"/>
    </row>
    <row r="65" spans="1:13" s="25" customFormat="1" ht="54.65" customHeight="1">
      <c r="A65" s="1"/>
      <c r="B65" s="23"/>
      <c r="C65" s="23"/>
      <c r="D65" s="15"/>
      <c r="E65" s="24"/>
      <c r="F65" s="23"/>
      <c r="G65" s="23"/>
      <c r="H65" s="23"/>
      <c r="I65" s="3"/>
      <c r="J65" s="53"/>
      <c r="K65" s="70"/>
      <c r="L65" s="56"/>
    </row>
    <row r="66" spans="1:13" s="25" customFormat="1" ht="54.65" customHeight="1">
      <c r="A66" s="1"/>
      <c r="B66" s="23"/>
      <c r="C66" s="23"/>
      <c r="D66" s="15"/>
      <c r="E66" s="24"/>
      <c r="F66" s="23"/>
      <c r="G66" s="23"/>
      <c r="H66" s="23"/>
      <c r="I66" s="3"/>
      <c r="J66" s="53"/>
      <c r="K66" s="70"/>
      <c r="L66" s="56"/>
      <c r="M66" s="49"/>
    </row>
    <row r="67" spans="1:13" s="25" customFormat="1" ht="54.65" customHeight="1">
      <c r="A67" s="1"/>
      <c r="B67" s="23"/>
      <c r="C67" s="23"/>
      <c r="D67" s="15"/>
      <c r="E67" s="24"/>
      <c r="F67" s="23"/>
      <c r="G67" s="23"/>
      <c r="H67" s="23"/>
      <c r="I67" s="3"/>
      <c r="J67" s="53"/>
      <c r="K67" s="70"/>
      <c r="L67" s="56"/>
    </row>
    <row r="68" spans="1:13" s="25" customFormat="1" ht="54.65" customHeight="1">
      <c r="A68" s="1"/>
      <c r="B68" s="23"/>
      <c r="C68" s="23"/>
      <c r="D68" s="15"/>
      <c r="E68" s="24"/>
      <c r="F68" s="23"/>
      <c r="G68" s="23"/>
      <c r="H68" s="23"/>
      <c r="I68" s="3"/>
      <c r="J68" s="61"/>
      <c r="K68" s="70"/>
      <c r="L68" s="24"/>
    </row>
    <row r="69" spans="1:13" s="25" customFormat="1" ht="54.65" customHeight="1">
      <c r="A69" s="1"/>
      <c r="B69" s="23"/>
      <c r="C69" s="23"/>
      <c r="D69" s="15"/>
      <c r="E69" s="24"/>
      <c r="F69" s="23"/>
      <c r="G69" s="23"/>
      <c r="H69" s="23"/>
      <c r="I69" s="3"/>
      <c r="J69" s="61"/>
      <c r="K69" s="70"/>
      <c r="L69" s="24"/>
    </row>
    <row r="70" spans="1:13" s="25" customFormat="1" ht="54.65" customHeight="1">
      <c r="A70" s="1"/>
      <c r="B70" s="23"/>
      <c r="C70" s="23"/>
      <c r="D70" s="15"/>
      <c r="E70" s="24"/>
      <c r="F70" s="23"/>
      <c r="G70" s="23"/>
      <c r="H70" s="23"/>
      <c r="I70" s="3"/>
      <c r="J70" s="61"/>
      <c r="K70" s="70"/>
      <c r="L70" s="24"/>
    </row>
    <row r="71" spans="1:13" s="25" customFormat="1" ht="54.65" customHeight="1">
      <c r="A71" s="62"/>
      <c r="B71" s="63"/>
      <c r="C71" s="63"/>
      <c r="D71" s="62"/>
      <c r="E71" s="24"/>
      <c r="F71" s="63"/>
      <c r="G71" s="63"/>
      <c r="H71" s="63"/>
      <c r="I71" s="64"/>
      <c r="J71" s="66"/>
      <c r="K71" s="70"/>
      <c r="L71" s="63"/>
    </row>
    <row r="72" spans="1:13" s="25" customFormat="1" ht="54.65" customHeight="1">
      <c r="A72" s="23"/>
      <c r="B72" s="23"/>
      <c r="C72" s="23"/>
      <c r="D72" s="1"/>
      <c r="E72" s="23"/>
      <c r="F72" s="24"/>
      <c r="G72" s="24"/>
      <c r="H72" s="24"/>
      <c r="I72" s="3"/>
      <c r="J72" s="61"/>
      <c r="K72" s="70"/>
      <c r="L72" s="24"/>
    </row>
    <row r="73" spans="1:13" s="25" customFormat="1" ht="54.65" customHeight="1">
      <c r="A73" s="1"/>
      <c r="B73" s="23"/>
      <c r="C73" s="23"/>
      <c r="D73" s="15"/>
      <c r="E73" s="24"/>
      <c r="F73" s="23"/>
      <c r="G73" s="23"/>
      <c r="H73" s="23"/>
      <c r="I73" s="3"/>
      <c r="J73" s="53"/>
      <c r="K73" s="70"/>
      <c r="L73" s="56"/>
    </row>
    <row r="74" spans="1:13" s="25" customFormat="1" ht="54.65" customHeight="1">
      <c r="A74" s="1"/>
      <c r="B74" s="23"/>
      <c r="C74" s="23"/>
      <c r="D74" s="15"/>
      <c r="E74" s="24"/>
      <c r="F74" s="23"/>
      <c r="G74" s="23"/>
      <c r="H74" s="23"/>
      <c r="I74" s="3"/>
      <c r="J74" s="53"/>
      <c r="K74" s="70"/>
      <c r="L74" s="56"/>
    </row>
  </sheetData>
  <autoFilter ref="A1:M1" xr:uid="{B5FBFB39-075C-4F6B-9827-2D18833EDED2}">
    <sortState xmlns:xlrd2="http://schemas.microsoft.com/office/spreadsheetml/2017/richdata2" ref="A2:M11">
      <sortCondition ref="C1"/>
    </sortState>
  </autoFilter>
  <conditionalFormatting sqref="A1">
    <cfRule type="duplicateValues" dxfId="51" priority="624"/>
  </conditionalFormatting>
  <conditionalFormatting sqref="A17:A24">
    <cfRule type="duplicateValues" dxfId="50" priority="254"/>
  </conditionalFormatting>
  <conditionalFormatting sqref="A25:A38">
    <cfRule type="duplicateValues" dxfId="49" priority="252"/>
  </conditionalFormatting>
  <conditionalFormatting sqref="A39">
    <cfRule type="duplicateValues" dxfId="48" priority="250"/>
  </conditionalFormatting>
  <conditionalFormatting sqref="A40:A42">
    <cfRule type="duplicateValues" dxfId="47" priority="248"/>
  </conditionalFormatting>
  <conditionalFormatting sqref="A43:A46">
    <cfRule type="duplicateValues" dxfId="46" priority="246"/>
  </conditionalFormatting>
  <conditionalFormatting sqref="A47:A50">
    <cfRule type="duplicateValues" dxfId="45" priority="244"/>
  </conditionalFormatting>
  <conditionalFormatting sqref="A51:A74">
    <cfRule type="duplicateValues" dxfId="44" priority="242"/>
  </conditionalFormatting>
  <conditionalFormatting sqref="A75:A1048576 A1">
    <cfRule type="duplicateValues" dxfId="43" priority="327"/>
  </conditionalFormatting>
  <conditionalFormatting sqref="K17:K74">
    <cfRule type="containsText" dxfId="42" priority="26" operator="containsText" text="Click HERE to apply">
      <formula>NOT(ISERROR(SEARCH("Click HERE to apply",K17)))</formula>
    </cfRule>
  </conditionalFormatting>
  <conditionalFormatting sqref="K2">
    <cfRule type="containsText" dxfId="41" priority="24" operator="containsText" text="Click HERE to apply">
      <formula>NOT(ISERROR(SEARCH("Click HERE to apply",K2)))</formula>
    </cfRule>
  </conditionalFormatting>
  <conditionalFormatting sqref="A2">
    <cfRule type="duplicateValues" dxfId="40" priority="23"/>
  </conditionalFormatting>
  <conditionalFormatting sqref="K3">
    <cfRule type="containsText" dxfId="39" priority="22" operator="containsText" text="Click HERE to apply">
      <formula>NOT(ISERROR(SEARCH("Click HERE to apply",K3)))</formula>
    </cfRule>
  </conditionalFormatting>
  <conditionalFormatting sqref="A3">
    <cfRule type="duplicateValues" dxfId="38" priority="21"/>
  </conditionalFormatting>
  <conditionalFormatting sqref="K4">
    <cfRule type="containsText" dxfId="37" priority="20" operator="containsText" text="Click HERE to apply">
      <formula>NOT(ISERROR(SEARCH("Click HERE to apply",K4)))</formula>
    </cfRule>
  </conditionalFormatting>
  <conditionalFormatting sqref="A4">
    <cfRule type="duplicateValues" dxfId="36" priority="19"/>
  </conditionalFormatting>
  <conditionalFormatting sqref="K5:K7">
    <cfRule type="containsText" dxfId="35" priority="18" operator="containsText" text="Click HERE to apply">
      <formula>NOT(ISERROR(SEARCH("Click HERE to apply",K5)))</formula>
    </cfRule>
  </conditionalFormatting>
  <conditionalFormatting sqref="A5:A7">
    <cfRule type="duplicateValues" dxfId="34" priority="17"/>
  </conditionalFormatting>
  <conditionalFormatting sqref="K8">
    <cfRule type="containsText" dxfId="33" priority="16" operator="containsText" text="Click HERE to apply">
      <formula>NOT(ISERROR(SEARCH("Click HERE to apply",K8)))</formula>
    </cfRule>
  </conditionalFormatting>
  <conditionalFormatting sqref="A8">
    <cfRule type="duplicateValues" dxfId="32" priority="15"/>
  </conditionalFormatting>
  <conditionalFormatting sqref="K9">
    <cfRule type="containsText" dxfId="31" priority="14" operator="containsText" text="Click HERE to apply">
      <formula>NOT(ISERROR(SEARCH("Click HERE to apply",K9)))</formula>
    </cfRule>
  </conditionalFormatting>
  <conditionalFormatting sqref="A9">
    <cfRule type="duplicateValues" dxfId="30" priority="13"/>
  </conditionalFormatting>
  <conditionalFormatting sqref="K10">
    <cfRule type="containsText" dxfId="29" priority="12" operator="containsText" text="Click HERE to apply">
      <formula>NOT(ISERROR(SEARCH("Click HERE to apply",K10)))</formula>
    </cfRule>
  </conditionalFormatting>
  <conditionalFormatting sqref="A10">
    <cfRule type="duplicateValues" dxfId="28" priority="11"/>
  </conditionalFormatting>
  <conditionalFormatting sqref="K11">
    <cfRule type="containsText" dxfId="27" priority="10" operator="containsText" text="Click HERE to apply">
      <formula>NOT(ISERROR(SEARCH("Click HERE to apply",K11)))</formula>
    </cfRule>
  </conditionalFormatting>
  <conditionalFormatting sqref="A11">
    <cfRule type="duplicateValues" dxfId="26" priority="9"/>
  </conditionalFormatting>
  <conditionalFormatting sqref="K12:K13">
    <cfRule type="containsText" dxfId="25" priority="8" operator="containsText" text="Click HERE to apply">
      <formula>NOT(ISERROR(SEARCH("Click HERE to apply",K12)))</formula>
    </cfRule>
  </conditionalFormatting>
  <conditionalFormatting sqref="A12:A13">
    <cfRule type="duplicateValues" dxfId="24" priority="7"/>
  </conditionalFormatting>
  <conditionalFormatting sqref="K14">
    <cfRule type="containsText" dxfId="23" priority="6" operator="containsText" text="Click HERE to apply">
      <formula>NOT(ISERROR(SEARCH("Click HERE to apply",K14)))</formula>
    </cfRule>
  </conditionalFormatting>
  <conditionalFormatting sqref="A14">
    <cfRule type="duplicateValues" dxfId="22" priority="5"/>
  </conditionalFormatting>
  <conditionalFormatting sqref="K15">
    <cfRule type="containsText" dxfId="21" priority="4" operator="containsText" text="Click HERE to apply">
      <formula>NOT(ISERROR(SEARCH("Click HERE to apply",K15)))</formula>
    </cfRule>
  </conditionalFormatting>
  <conditionalFormatting sqref="A15">
    <cfRule type="duplicateValues" dxfId="20" priority="3"/>
  </conditionalFormatting>
  <conditionalFormatting sqref="K16">
    <cfRule type="containsText" dxfId="19" priority="2" operator="containsText" text="Click HERE to apply">
      <formula>NOT(ISERROR(SEARCH("Click HERE to apply",K16)))</formula>
    </cfRule>
  </conditionalFormatting>
  <conditionalFormatting sqref="A16">
    <cfRule type="duplicateValues" dxfId="18"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5" sqref="E5"/>
    </sheetView>
  </sheetViews>
  <sheetFormatPr defaultRowHeight="165.65" customHeight="1"/>
  <cols>
    <col min="1" max="1" width="11.1796875" customWidth="1"/>
    <col min="2" max="2" width="26" customWidth="1"/>
    <col min="3" max="3" width="19.81640625" customWidth="1"/>
    <col min="4" max="4" width="33" customWidth="1"/>
    <col min="5" max="5" width="132.5429687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15" customHeight="1">
      <c r="A2" s="1" t="s">
        <v>749</v>
      </c>
      <c r="B2" s="23" t="s">
        <v>6</v>
      </c>
      <c r="C2" s="23" t="s">
        <v>155</v>
      </c>
      <c r="D2" s="15" t="s">
        <v>750</v>
      </c>
      <c r="E2" s="24" t="s">
        <v>761</v>
      </c>
      <c r="F2" s="23" t="s">
        <v>1</v>
      </c>
      <c r="G2" s="23" t="s">
        <v>751</v>
      </c>
      <c r="H2" s="23" t="s">
        <v>156</v>
      </c>
      <c r="I2" s="3" t="s">
        <v>34</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61</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Transportation Management Coordinator 25-6476 &lt;/span&gt;&lt;/strong&gt;&lt;/h3&gt;
   &lt;/td&gt;
   &lt;td&gt;
   &lt;h4 style="text-align: right;"&gt;&lt;span style="color:#ffffff;"&gt; Army: E5:E6:E7:O1:O2&lt;/span&gt;&lt;/h4&gt;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Chambersburg, PA&lt;br /&gt;
&lt;strong&gt;Agency:&lt;/strong&gt; Army Materiel Command&lt;strong&gt; Activity:&lt;/strong&gt; AMCOM-Letterkenny Army Depot&lt;br /&gt;
&lt;strong&gt;Service:&lt;/strong&gt; Army&lt;strong&gt; Desired Grade:&lt;/strong&gt; E5:E6:E7:O1:O2&lt;br /&gt;
&lt;br /&gt;
&lt;strong&gt;Tour Description:&lt;/strong&gt; 25-6476, Length 1 Year:
Applicants must email the following documents to leanne.felvus-webb.mil@mail.mil for consideration
Professional Resume
Military Bio
Last three evaluations
Soldier Talent Profile
This position involves providing comprehensive traffic management services for the movement of a wide range of commodities, including hazardous materials and classified items, through various transportation modes. The incumbent applies knowledge of transportation regulations, policies, and procedures to coordinate and oversee all phases of traffic management, including inbound and outbound shipment planning and documentation. Responsibilities include preparing shipping documents, coordinating with carriers, and resolving discrepancies or shipment delays. The position requires using automated transportation systems to generate shipping data and maintain shipment records. The incumbent ensures compliance with safety, security, and environmental requirements and resolves transportation problems that might arise due to regulatory changes or logistical issues. This role involves working closely with internal and external stakeholders, providing technical guidance, and representing the organization at meetings or during negotiations with transportation providers. The position requires a proactive approach to problem-solving and the ability to handle complex traffic management tasks independently while supporting overall mission goals of the logistics team.
Qualifications:  MOS: 88N | AOC: 88A</v>
      </c>
      <c r="R2" s="25" t="str">
        <f>_xlfn.CONCAT('CONCAT Codes'!$A$10,VLOOKUP(L2,'CONCAT Codes'!$A$14:$G$26,5,FALSE),'CONCAT Codes'!$B$10,'Tours Added'!A2," ",C2," ",D2," ",'CONCAT Codes'!$C$10,VLOOKUP(L2,'CONCAT Codes'!$A$14:$G$253,7,FALSE),'CONCAT Codes'!$D$10,VLOOKUP(L2,'CONCAT Codes'!$A$14:$G$26,6,FALSE))</f>
        <v>&lt;br /&gt; &lt;br /&gt; &lt;strong&gt;To apply, contact: &lt;a href="mailto:leanne.felvus-webb.mil@mail.mil?subject=Tour 25-6476 AMCOM-Letterkenny Army Depot Transportation Management Coordinator &amp;amp;cc=dfas.indianapolis-in.zh.mbx.pfi@mail.mil&amp;amp;body=Please find my resume and bio attached for consideration."&gt;SFC Leanne Felvus-Webb&lt;/a&gt;&lt;/strong&gt; - 614-397-3226</v>
      </c>
    </row>
    <row r="3" spans="1:18" ht="140.5" customHeight="1">
      <c r="A3" s="1" t="s">
        <v>752</v>
      </c>
      <c r="B3" s="23" t="s">
        <v>0</v>
      </c>
      <c r="C3" s="23" t="s">
        <v>301</v>
      </c>
      <c r="D3" s="15" t="s">
        <v>753</v>
      </c>
      <c r="E3" s="24" t="s">
        <v>762</v>
      </c>
      <c r="F3" s="23" t="s">
        <v>26</v>
      </c>
      <c r="G3" s="23" t="s">
        <v>41</v>
      </c>
      <c r="H3" s="23" t="s">
        <v>754</v>
      </c>
      <c r="I3" s="3" t="s">
        <v>755</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60</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Planner for DLA LNO to NORTHCOM 25-6635 &lt;/span&gt;&lt;/strong&gt;&lt;/h3&gt;
   &lt;/td&gt;
   &lt;td&gt;
   &lt;h4 style="text-align: right;"&gt;&lt;span style="color:#ffffff;"&gt; Army or Air Force: 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Peterson AFB, CO&lt;br /&gt;
&lt;strong&gt;Agency:&lt;/strong&gt; Defense Logistics Agency&lt;strong&gt; Activity:&lt;/strong&gt; DLA - ASOC&lt;br /&gt;
&lt;strong&gt;Service:&lt;/strong&gt; Army or Air Force&lt;strong&gt; Desired Grade:&lt;/strong&gt; O4&lt;br /&gt;
&lt;br /&gt;
&lt;strong&gt;Tour Description:&lt;/strong&gt; 25-6635, Length 1 Year: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v>
      </c>
      <c r="R3" s="25" t="str">
        <f>_xlfn.CONCAT('CONCAT Codes'!$A$10,VLOOKUP(L3,'CONCAT Codes'!$A$14:$G$26,5,FALSE),'CONCAT Codes'!$B$10,'Tours Added'!A3," ",C3," ",D3," ",'CONCAT Codes'!$C$10,VLOOKUP(L3,'CONCAT Codes'!$A$14:$G$253,7,FALSE),'CONCAT Codes'!$D$10,VLOOKUP(L3,'CONCAT Codes'!$A$14:$G$26,6,FALSE))</f>
        <v>&lt;br /&gt; &lt;br /&gt; &lt;strong&gt;To apply, contact: &lt;a href="mailto:lee.r.melvin.mil@mail.mil?subject=Tour 25-6635 DLA - ASOC Planner for DLA LNO to NORTHCOM &amp;amp;cc=dfas.indianapolis-in.zh.mbx.pfi@mail.mil&amp;amp;body=Please find my resume and bio attached for consideration."&gt;SFC Lee Melvin&lt;/a&gt;&lt;/strong&gt; - 317-626-3980</v>
      </c>
    </row>
    <row r="4" spans="1:18" ht="142.4" customHeight="1">
      <c r="A4" s="1" t="s">
        <v>759</v>
      </c>
      <c r="B4" s="23" t="s">
        <v>0</v>
      </c>
      <c r="C4" s="23" t="s">
        <v>329</v>
      </c>
      <c r="D4" s="15" t="s">
        <v>760</v>
      </c>
      <c r="E4" s="24" t="s">
        <v>763</v>
      </c>
      <c r="F4" s="23" t="s">
        <v>26</v>
      </c>
      <c r="G4" s="23" t="s">
        <v>28</v>
      </c>
      <c r="H4" s="23" t="s">
        <v>716</v>
      </c>
      <c r="I4" s="3" t="s">
        <v>13</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307</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Transporter/COR 26-6169 &lt;/span&gt;&lt;/strong&gt;&lt;/h3&gt;
   &lt;/td&gt;
   &lt;td&gt;
   &lt;h4 style="text-align: right;"&gt;&lt;span style="color:#ffffff;"&gt; Army or Air Force: E5:E6:E7&lt;/span&gt;&lt;/h4&gt;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Joint Base San Antonio, TX&lt;br /&gt;
&lt;strong&gt;Agency:&lt;/strong&gt; Defense Logistics Agency&lt;strong&gt; Activity:&lt;/strong&gt; DLA Energy&lt;br /&gt;
&lt;strong&gt;Service:&lt;/strong&gt; Army or Air Force&lt;strong&gt; Desired Grade:&lt;/strong&gt; E5:E6:E7&lt;br /&gt;
&lt;br /&gt;
&lt;strong&gt;Tour Description:&lt;/strong&gt; 26-6169, Length 1 Year: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Qualifications:  Familiarization is desired but not required with logistics/transportation management. SM will be trained on all aspects of tasks associated with the position.</v>
      </c>
      <c r="R4" s="25" t="str">
        <f>_xlfn.CONCAT('CONCAT Codes'!$A$10,VLOOKUP(L4,'CONCAT Codes'!$A$14:$G$26,5,FALSE),'CONCAT Codes'!$B$10,'Tours Added'!A4," ",C4," ",D4," ",'CONCAT Codes'!$C$10,VLOOKUP(L4,'CONCAT Codes'!$A$14:$G$253,7,FALSE),'CONCAT Codes'!$D$10,VLOOKUP(L4,'CONCAT Codes'!$A$14:$G$26,6,FALSE))</f>
        <v>&lt;br /&gt; &lt;br /&gt; &lt;strong&gt;To apply, contact: &lt;a href="mailto:megan.h.spencer.mil@mail.mil?subject=Tour 26-6169 DLA Energy Transporter/COR &amp;amp;cc=dfas.indianapolis-in.zh.mbx.pfi@mail.mil&amp;amp;body=Please find my resume and bio attached for consideration."&gt;TSgt Megan Spencer&lt;/a&gt;&lt;/strong&gt; - 317-435-2378</v>
      </c>
    </row>
    <row r="5" spans="1:18" ht="90.65" customHeight="1">
      <c r="A5" s="1"/>
      <c r="B5" s="23"/>
      <c r="C5" s="23"/>
      <c r="D5" s="15"/>
      <c r="E5" s="24"/>
      <c r="F5" s="23"/>
      <c r="G5" s="23"/>
      <c r="H5" s="23"/>
      <c r="I5" s="3"/>
      <c r="J5" s="55"/>
      <c r="K5" s="73"/>
      <c r="L5" s="56"/>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55"/>
      <c r="K6" s="73"/>
      <c r="L6" s="56"/>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55"/>
      <c r="K7" s="73"/>
      <c r="L7" s="56"/>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55"/>
      <c r="K8" s="73"/>
      <c r="L8" s="56"/>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15"/>
      <c r="E9" s="24"/>
      <c r="F9" s="23"/>
      <c r="G9" s="23"/>
      <c r="H9" s="23"/>
      <c r="I9" s="3"/>
      <c r="J9" s="55"/>
      <c r="K9" s="73"/>
      <c r="L9" s="56"/>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15"/>
      <c r="E10" s="24"/>
      <c r="F10" s="23"/>
      <c r="G10" s="23"/>
      <c r="H10" s="23"/>
      <c r="I10" s="3"/>
      <c r="J10" s="55"/>
      <c r="K10" s="73"/>
      <c r="L10" s="56"/>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15"/>
      <c r="E11" s="24"/>
      <c r="F11" s="23"/>
      <c r="G11" s="23"/>
      <c r="H11" s="23"/>
      <c r="I11" s="3"/>
      <c r="J11" s="55"/>
      <c r="K11" s="73"/>
      <c r="L11" s="56"/>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15"/>
      <c r="E12" s="24"/>
      <c r="F12" s="23"/>
      <c r="G12" s="23"/>
      <c r="H12" s="23"/>
      <c r="I12" s="3"/>
      <c r="J12" s="55"/>
      <c r="K12" s="73"/>
      <c r="L12" s="56"/>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15"/>
      <c r="E13" s="24"/>
      <c r="F13" s="23"/>
      <c r="G13" s="23"/>
      <c r="H13" s="23"/>
      <c r="I13" s="3"/>
      <c r="J13" s="55"/>
      <c r="K13" s="73"/>
      <c r="L13" s="56"/>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15"/>
      <c r="E14" s="24"/>
      <c r="F14" s="23"/>
      <c r="G14" s="23"/>
      <c r="H14" s="23"/>
      <c r="I14" s="3"/>
      <c r="J14" s="55"/>
      <c r="K14" s="73"/>
      <c r="L14" s="56"/>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15"/>
      <c r="E15" s="24"/>
      <c r="F15" s="23"/>
      <c r="G15" s="23"/>
      <c r="H15" s="23"/>
      <c r="I15" s="3"/>
      <c r="J15" s="55"/>
      <c r="K15" s="73"/>
      <c r="L15" s="56"/>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15"/>
      <c r="E16" s="24"/>
      <c r="F16" s="23"/>
      <c r="G16" s="23"/>
      <c r="H16" s="23"/>
      <c r="I16" s="3"/>
      <c r="J16" s="55"/>
      <c r="K16" s="73"/>
      <c r="L16" s="56"/>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15"/>
      <c r="E17" s="24"/>
      <c r="F17" s="23"/>
      <c r="G17" s="23"/>
      <c r="H17" s="23"/>
      <c r="I17" s="3"/>
      <c r="J17" s="55"/>
      <c r="K17" s="73"/>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15"/>
      <c r="E18" s="24"/>
      <c r="F18" s="23"/>
      <c r="G18" s="23"/>
      <c r="H18" s="23"/>
      <c r="I18" s="3"/>
      <c r="J18" s="55"/>
      <c r="K18" s="73"/>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15"/>
      <c r="E19" s="24"/>
      <c r="F19" s="23"/>
      <c r="G19" s="23"/>
      <c r="H19" s="23"/>
      <c r="I19" s="3"/>
      <c r="J19" s="5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15"/>
      <c r="E21" s="24"/>
      <c r="F21" s="23"/>
      <c r="G21" s="23"/>
      <c r="H21" s="23"/>
      <c r="I21" s="3"/>
      <c r="J21" s="61"/>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7" priority="186"/>
  </conditionalFormatting>
  <conditionalFormatting sqref="A5:A8">
    <cfRule type="duplicateValues" dxfId="16" priority="9"/>
  </conditionalFormatting>
  <conditionalFormatting sqref="A9:A17">
    <cfRule type="duplicateValues" dxfId="15" priority="15"/>
    <cfRule type="duplicateValues" dxfId="14" priority="16"/>
  </conditionalFormatting>
  <conditionalFormatting sqref="A18">
    <cfRule type="duplicateValues" dxfId="13" priority="26"/>
    <cfRule type="duplicateValues" dxfId="12" priority="27"/>
  </conditionalFormatting>
  <conditionalFormatting sqref="A19:A20">
    <cfRule type="duplicateValues" dxfId="11" priority="93"/>
  </conditionalFormatting>
  <conditionalFormatting sqref="A21:A25">
    <cfRule type="duplicateValues" dxfId="10" priority="92"/>
  </conditionalFormatting>
  <conditionalFormatting sqref="A26:A1048576 A1">
    <cfRule type="duplicateValues" dxfId="9" priority="232"/>
  </conditionalFormatting>
  <conditionalFormatting sqref="K5:K18">
    <cfRule type="containsText" dxfId="8" priority="4" operator="containsText" text="Click HERE to apply">
      <formula>NOT(ISERROR(SEARCH("Click HERE to apply",K5)))</formula>
    </cfRule>
  </conditionalFormatting>
  <conditionalFormatting sqref="K2:K4">
    <cfRule type="containsText" dxfId="7" priority="2" operator="containsText" text="Click HERE to apply">
      <formula>NOT(ISERROR(SEARCH("Click HERE to apply",K2)))</formula>
    </cfRule>
  </conditionalFormatting>
  <conditionalFormatting sqref="A2:A4">
    <cfRule type="duplicateValues" dxfId="6"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06" t="s">
        <v>81</v>
      </c>
      <c r="B1" s="106"/>
      <c r="C1" s="106"/>
    </row>
    <row r="2" spans="1:12" s="34" customFormat="1" ht="145">
      <c r="A2" s="33" t="s">
        <v>80</v>
      </c>
      <c r="B2" s="33" t="s">
        <v>79</v>
      </c>
      <c r="C2" s="33" t="s">
        <v>78</v>
      </c>
    </row>
    <row r="5" spans="1:12" s="29" customFormat="1">
      <c r="A5" s="28" t="s">
        <v>83</v>
      </c>
    </row>
    <row r="6" spans="1:12" s="39" customFormat="1" ht="70">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1.5">
      <c r="A10" t="s">
        <v>159</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448</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264</v>
      </c>
    </row>
    <row r="23" spans="1:7">
      <c r="A23" t="s">
        <v>184</v>
      </c>
      <c r="B23" t="s">
        <v>185</v>
      </c>
      <c r="C23" t="s">
        <v>186</v>
      </c>
      <c r="D23" t="s">
        <v>187</v>
      </c>
      <c r="E23" t="s">
        <v>188</v>
      </c>
      <c r="F23" t="s">
        <v>190</v>
      </c>
      <c r="G23" s="40" t="s">
        <v>189</v>
      </c>
    </row>
    <row r="24" spans="1:7">
      <c r="A24" t="s">
        <v>306</v>
      </c>
      <c r="B24" t="s">
        <v>118</v>
      </c>
      <c r="C24" t="s">
        <v>315</v>
      </c>
      <c r="D24" t="s">
        <v>316</v>
      </c>
      <c r="E24" t="s">
        <v>317</v>
      </c>
      <c r="F24" t="s">
        <v>460</v>
      </c>
      <c r="G24" s="40" t="s">
        <v>318</v>
      </c>
    </row>
    <row r="25" spans="1:7">
      <c r="A25" s="74" t="s">
        <v>307</v>
      </c>
      <c r="B25" t="s">
        <v>319</v>
      </c>
      <c r="C25" t="s">
        <v>320</v>
      </c>
      <c r="D25" t="s">
        <v>321</v>
      </c>
      <c r="E25" t="s">
        <v>322</v>
      </c>
      <c r="F25" t="s">
        <v>323</v>
      </c>
      <c r="G25" s="40" t="s">
        <v>324</v>
      </c>
    </row>
    <row r="26" spans="1:7">
      <c r="A26" t="s">
        <v>405</v>
      </c>
      <c r="B26" t="s">
        <v>370</v>
      </c>
      <c r="C26" t="s">
        <v>371</v>
      </c>
      <c r="D26" t="s">
        <v>372</v>
      </c>
      <c r="E26" t="s">
        <v>374</v>
      </c>
      <c r="F26" t="s">
        <v>410</v>
      </c>
      <c r="G26" s="40" t="s">
        <v>373</v>
      </c>
    </row>
    <row r="32" spans="1:7">
      <c r="A32" t="s">
        <v>325</v>
      </c>
    </row>
    <row r="34" spans="1:1">
      <c r="A34" t="s">
        <v>336</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topLeftCell="B1" zoomScale="70" zoomScaleNormal="70" workbookViewId="0">
      <selection activeCell="L12" sqref="L1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3" ht="29.5" customHeight="1">
      <c r="A1" s="17" t="s">
        <v>22</v>
      </c>
      <c r="B1" s="21" t="s">
        <v>23</v>
      </c>
      <c r="C1" s="21" t="s">
        <v>24</v>
      </c>
      <c r="D1" s="18" t="s">
        <v>25</v>
      </c>
      <c r="E1" s="17" t="s">
        <v>21</v>
      </c>
      <c r="F1" s="21" t="s">
        <v>18</v>
      </c>
      <c r="G1" s="21" t="s">
        <v>19</v>
      </c>
      <c r="H1" s="21" t="s">
        <v>20</v>
      </c>
      <c r="I1" s="17" t="s">
        <v>52</v>
      </c>
      <c r="J1" s="52" t="s">
        <v>53</v>
      </c>
      <c r="K1" s="19" t="s">
        <v>27</v>
      </c>
      <c r="L1" s="54" t="s">
        <v>55</v>
      </c>
      <c r="M1" s="17" t="s">
        <v>195</v>
      </c>
    </row>
    <row r="2" spans="1:13" ht="275.5">
      <c r="A2" s="1" t="s">
        <v>651</v>
      </c>
      <c r="B2" s="23" t="s">
        <v>0</v>
      </c>
      <c r="C2" s="23" t="s">
        <v>301</v>
      </c>
      <c r="D2" s="15" t="s">
        <v>756</v>
      </c>
      <c r="E2" s="24" t="s">
        <v>757</v>
      </c>
      <c r="F2" s="23" t="s">
        <v>26</v>
      </c>
      <c r="G2" s="23" t="s">
        <v>758</v>
      </c>
      <c r="H2" s="23" t="s">
        <v>35</v>
      </c>
      <c r="I2" s="3" t="s">
        <v>15</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60</v>
      </c>
      <c r="M2" s="86" t="s">
        <v>764</v>
      </c>
    </row>
    <row r="3" spans="1:13">
      <c r="A3" s="80"/>
      <c r="B3" s="81"/>
      <c r="C3" s="81"/>
      <c r="D3" s="82"/>
      <c r="E3" s="83"/>
      <c r="F3" s="81"/>
      <c r="G3" s="81"/>
      <c r="H3" s="81"/>
      <c r="I3" s="84"/>
      <c r="J3" s="85"/>
      <c r="K3" s="73"/>
      <c r="L3" s="56"/>
      <c r="M3" s="86"/>
    </row>
    <row r="4" spans="1:13">
      <c r="A4" s="1"/>
      <c r="B4" s="23"/>
      <c r="C4" s="23"/>
      <c r="D4" s="15"/>
      <c r="E4" s="24"/>
      <c r="F4" s="23"/>
      <c r="G4" s="23"/>
      <c r="H4" s="23"/>
      <c r="I4" s="3"/>
      <c r="J4" s="53"/>
      <c r="K4" s="73"/>
      <c r="L4" s="56"/>
      <c r="M4" s="86"/>
    </row>
    <row r="5" spans="1:13">
      <c r="A5" s="1"/>
      <c r="B5" s="23"/>
      <c r="C5" s="23"/>
      <c r="D5" s="15"/>
      <c r="E5" s="24"/>
      <c r="F5" s="23"/>
      <c r="G5" s="23"/>
      <c r="H5" s="23"/>
      <c r="I5" s="3"/>
      <c r="J5" s="53"/>
      <c r="K5" s="73"/>
      <c r="L5" s="56"/>
      <c r="M5" s="86"/>
    </row>
    <row r="6" spans="1:13">
      <c r="A6" s="1"/>
      <c r="B6" s="23"/>
      <c r="C6" s="23"/>
      <c r="D6" s="15"/>
      <c r="E6" s="24"/>
      <c r="F6" s="23"/>
      <c r="G6" s="23"/>
      <c r="H6" s="23"/>
      <c r="I6" s="3"/>
      <c r="J6" s="53"/>
      <c r="K6" s="73"/>
      <c r="L6" s="56"/>
      <c r="M6" s="86"/>
    </row>
    <row r="7" spans="1:13">
      <c r="A7" s="1"/>
      <c r="B7" s="23"/>
      <c r="C7" s="23"/>
      <c r="D7" s="15"/>
      <c r="E7" s="24"/>
      <c r="F7" s="23"/>
      <c r="G7" s="23"/>
      <c r="H7" s="23"/>
      <c r="I7" s="3"/>
      <c r="J7" s="53"/>
      <c r="K7" s="73"/>
      <c r="L7" s="56"/>
      <c r="M7" s="86"/>
    </row>
    <row r="8" spans="1:13">
      <c r="A8" s="1"/>
      <c r="B8" s="23"/>
      <c r="C8" s="23"/>
      <c r="D8" s="15"/>
      <c r="E8" s="24"/>
      <c r="F8" s="23"/>
      <c r="G8" s="23"/>
      <c r="H8" s="23"/>
      <c r="I8" s="3"/>
      <c r="J8" s="53"/>
      <c r="K8" s="73"/>
      <c r="L8" s="56"/>
      <c r="M8" s="86"/>
    </row>
    <row r="9" spans="1:13">
      <c r="A9" s="86"/>
      <c r="B9" s="24"/>
      <c r="C9" s="24"/>
      <c r="D9" s="86"/>
      <c r="E9" s="24"/>
      <c r="F9" s="24"/>
      <c r="G9" s="24"/>
      <c r="H9" s="24"/>
      <c r="I9" s="3"/>
      <c r="J9" s="61"/>
      <c r="K9" s="73"/>
      <c r="L9" s="56"/>
      <c r="M9" s="86"/>
    </row>
    <row r="10" spans="1:13" s="90" customFormat="1">
      <c r="A10" s="23"/>
      <c r="B10" s="23"/>
      <c r="C10" s="23"/>
      <c r="D10" s="23"/>
      <c r="E10" s="23"/>
      <c r="F10" s="23"/>
      <c r="G10" s="23"/>
      <c r="H10" s="23"/>
      <c r="I10" s="23"/>
      <c r="J10" s="23"/>
      <c r="K10" s="73"/>
      <c r="L10" s="23"/>
      <c r="M10" s="86"/>
    </row>
    <row r="11" spans="1:13" s="90" customFormat="1">
      <c r="A11" s="23"/>
      <c r="B11" s="23"/>
      <c r="C11" s="23"/>
      <c r="D11" s="23"/>
      <c r="E11" s="23"/>
      <c r="F11" s="23"/>
      <c r="G11" s="23"/>
      <c r="H11" s="23"/>
      <c r="I11" s="23"/>
      <c r="J11" s="23"/>
      <c r="K11" s="73"/>
      <c r="L11" s="23"/>
      <c r="M11" s="86"/>
    </row>
    <row r="12" spans="1:13" s="90" customFormat="1">
      <c r="A12" s="23"/>
      <c r="B12" s="23"/>
      <c r="C12" s="23"/>
      <c r="D12" s="23"/>
      <c r="E12" s="23"/>
      <c r="F12" s="23"/>
      <c r="G12" s="23"/>
      <c r="H12" s="23"/>
      <c r="I12" s="23"/>
      <c r="J12" s="23"/>
      <c r="K12" s="73"/>
      <c r="L12" s="23"/>
      <c r="M12" s="86"/>
    </row>
    <row r="13" spans="1:13" s="90" customFormat="1">
      <c r="A13" s="23"/>
      <c r="B13" s="23"/>
      <c r="C13" s="23"/>
      <c r="D13" s="23"/>
      <c r="E13" s="23"/>
      <c r="F13" s="23"/>
      <c r="G13" s="23"/>
      <c r="H13" s="23"/>
      <c r="I13" s="23"/>
      <c r="J13" s="23"/>
      <c r="K13" s="73"/>
      <c r="L13" s="23"/>
      <c r="M13" s="86"/>
    </row>
  </sheetData>
  <autoFilter ref="A1:M1" xr:uid="{D60CF029-A45F-4B09-BEA1-AAAF1A79F49F}">
    <sortState xmlns:xlrd2="http://schemas.microsoft.com/office/spreadsheetml/2017/richdata2" ref="A2:M35">
      <sortCondition ref="C1"/>
    </sortState>
  </autoFilter>
  <conditionalFormatting sqref="A3:A1048576 A1">
    <cfRule type="duplicateValues" dxfId="5" priority="7"/>
  </conditionalFormatting>
  <conditionalFormatting sqref="A1">
    <cfRule type="duplicateValues" dxfId="4" priority="54"/>
  </conditionalFormatting>
  <conditionalFormatting sqref="A3:A9">
    <cfRule type="duplicateValues" dxfId="3" priority="20"/>
  </conditionalFormatting>
  <conditionalFormatting sqref="K3:K13">
    <cfRule type="containsText" dxfId="2" priority="5" operator="containsText" text="Click HERE to apply">
      <formula>NOT(ISERROR(SEARCH("Click HERE to apply",K3)))</formula>
    </cfRule>
  </conditionalFormatting>
  <conditionalFormatting sqref="K2">
    <cfRule type="containsText" dxfId="1" priority="2" operator="containsText" text="Click HERE to apply">
      <formula>NOT(ISERROR(SEARCH("Click HERE to apply",K2)))</formula>
    </cfRule>
  </conditionalFormatting>
  <conditionalFormatting sqref="A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26Feb2026</vt:lpstr>
      <vt:lpstr>Tours Closed</vt:lpstr>
      <vt:lpstr>Tours Added</vt:lpstr>
      <vt:lpstr>CONCAT Codes</vt:lpstr>
      <vt:lpstr>Tours to be Updated</vt:lpstr>
      <vt:lpstr>'ADOS Tours Updated 26Feb2026'!Print_Area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Sanders, Robert A (Rob) CIV DFAS ZHP (USA)</cp:lastModifiedBy>
  <cp:lastPrinted>2022-06-25T19:10:57Z</cp:lastPrinted>
  <dcterms:created xsi:type="dcterms:W3CDTF">2020-11-03T13:32:22Z</dcterms:created>
  <dcterms:modified xsi:type="dcterms:W3CDTF">2026-02-26T13:00:52Z</dcterms:modified>
</cp:coreProperties>
</file>