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8D3873A0-A189-402A-9FC4-D1BF7C80AB8B}" xr6:coauthVersionLast="47" xr6:coauthVersionMax="47" xr10:uidLastSave="{00000000-0000-0000-0000-000000000000}"/>
  <bookViews>
    <workbookView xWindow="10" yWindow="150" windowWidth="19180" windowHeight="9920" tabRatio="707" activeTab="1" xr2:uid="{00000000-000D-0000-FFFF-FFFF00000000}"/>
  </bookViews>
  <sheets>
    <sheet name="Instructions" sheetId="4" r:id="rId1"/>
    <sheet name="ADOS Tours Updated 11Dec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11Dec2025'!$A$1:$L$108</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11Dec2025'!$A$1:$L$1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3" l="1"/>
  <c r="K17" i="3"/>
  <c r="K16" i="3"/>
  <c r="K15" i="3"/>
  <c r="K14" i="3"/>
  <c r="K13" i="3"/>
  <c r="K12" i="3"/>
  <c r="K11" i="3"/>
  <c r="K10" i="3"/>
  <c r="K9" i="3"/>
  <c r="K8" i="3"/>
  <c r="K7" i="3"/>
  <c r="K4" i="3"/>
  <c r="K3" i="3"/>
  <c r="K2" i="3"/>
  <c r="K111" i="1"/>
  <c r="K96" i="1"/>
  <c r="K70" i="1"/>
  <c r="K8" i="2"/>
  <c r="K7" i="2"/>
  <c r="K6" i="2"/>
  <c r="K5" i="2"/>
  <c r="K4" i="2"/>
  <c r="K3" i="2"/>
  <c r="K2" i="2"/>
  <c r="K14" i="6"/>
  <c r="K13" i="6"/>
  <c r="K12" i="6"/>
  <c r="K11" i="6"/>
  <c r="K10" i="6"/>
  <c r="K9" i="6"/>
  <c r="K8" i="6"/>
  <c r="K7" i="6"/>
  <c r="K6" i="6"/>
  <c r="K5" i="6"/>
  <c r="K4" i="6"/>
  <c r="K3" i="6"/>
  <c r="K44" i="1"/>
  <c r="K100" i="1"/>
  <c r="K43" i="1"/>
  <c r="K99" i="1"/>
  <c r="K42" i="1"/>
  <c r="K41" i="1"/>
  <c r="K40" i="1"/>
  <c r="K39" i="1"/>
  <c r="K38" i="1"/>
  <c r="K37" i="1"/>
  <c r="K36" i="1"/>
  <c r="K35" i="1"/>
  <c r="K98" i="1"/>
  <c r="K11" i="1"/>
  <c r="K71" i="1"/>
  <c r="K20" i="1"/>
  <c r="K19" i="1"/>
  <c r="K80" i="1"/>
  <c r="K110" i="1"/>
  <c r="K67" i="1"/>
  <c r="K60" i="1"/>
  <c r="K69" i="1"/>
  <c r="K34" i="1"/>
  <c r="K61" i="1"/>
  <c r="K59" i="1"/>
  <c r="K129" i="1"/>
  <c r="K56" i="1"/>
  <c r="K55" i="1"/>
  <c r="K54" i="1"/>
  <c r="K53" i="1"/>
  <c r="K52" i="1"/>
  <c r="K51" i="1"/>
  <c r="K109" i="1"/>
  <c r="K33" i="1"/>
  <c r="K18" i="1"/>
  <c r="K82" i="1"/>
  <c r="K32" i="1"/>
  <c r="K65" i="1"/>
  <c r="K95" i="1"/>
  <c r="K94" i="1"/>
  <c r="K93" i="1"/>
  <c r="K79" i="1"/>
  <c r="K63" i="1"/>
  <c r="K62" i="1"/>
  <c r="K66" i="1"/>
  <c r="K73" i="1"/>
  <c r="K10" i="1"/>
  <c r="K9" i="1"/>
  <c r="K113" i="1"/>
  <c r="K128" i="1"/>
  <c r="K50" i="1"/>
  <c r="K108" i="1"/>
  <c r="K46" i="1"/>
  <c r="K31" i="1"/>
  <c r="K30" i="1"/>
  <c r="K29" i="1"/>
  <c r="K28" i="1"/>
  <c r="K104" i="1"/>
  <c r="K88" i="1"/>
  <c r="K26" i="1"/>
  <c r="K127" i="1"/>
  <c r="K8" i="1"/>
  <c r="K2" i="1"/>
  <c r="K3" i="1"/>
  <c r="K4" i="1"/>
  <c r="K5" i="1"/>
  <c r="K7" i="1"/>
  <c r="K6" i="1"/>
  <c r="K12" i="1"/>
  <c r="K13" i="1"/>
  <c r="K21" i="1"/>
  <c r="K22" i="1"/>
  <c r="K23" i="1"/>
  <c r="K24" i="1"/>
  <c r="K25" i="1"/>
  <c r="K27" i="1"/>
  <c r="K48" i="1"/>
  <c r="K47" i="1"/>
  <c r="K49" i="1"/>
  <c r="K57" i="1"/>
  <c r="K58" i="1"/>
  <c r="K64" i="1"/>
  <c r="K68" i="1"/>
  <c r="K74" i="1"/>
  <c r="K75" i="1"/>
  <c r="K72" i="1"/>
  <c r="K76" i="1"/>
  <c r="K81" i="1"/>
  <c r="K83" i="1"/>
  <c r="K84" i="1"/>
  <c r="K85" i="1"/>
  <c r="K86" i="1"/>
  <c r="K89" i="1"/>
  <c r="K90" i="1"/>
  <c r="K91" i="1"/>
  <c r="K92" i="1"/>
  <c r="K87" i="1"/>
  <c r="K97" i="1"/>
  <c r="K102" i="1"/>
  <c r="K105" i="1"/>
  <c r="K106" i="1"/>
  <c r="K107" i="1"/>
  <c r="K101" i="1"/>
  <c r="K103" i="1"/>
  <c r="K112" i="1"/>
  <c r="K122" i="1"/>
  <c r="K114" i="1"/>
  <c r="K115" i="1"/>
  <c r="K116" i="1"/>
  <c r="K117" i="1"/>
  <c r="K118" i="1"/>
  <c r="K119" i="1"/>
  <c r="K120" i="1"/>
  <c r="K121" i="1"/>
  <c r="K123" i="1"/>
  <c r="K124" i="1"/>
  <c r="K125" i="1"/>
  <c r="K126" i="1"/>
  <c r="K77" i="1"/>
  <c r="K78" i="1"/>
  <c r="K14" i="1"/>
  <c r="K45" i="1"/>
  <c r="K15" i="1"/>
  <c r="K16" i="1"/>
  <c r="K17" i="1"/>
  <c r="R2" i="3"/>
  <c r="R3" i="3"/>
  <c r="R4" i="3"/>
  <c r="R5" i="3"/>
  <c r="R6" i="3"/>
  <c r="R7" i="3"/>
  <c r="R8" i="3"/>
  <c r="R9" i="3"/>
  <c r="R10" i="3"/>
  <c r="R11" i="3"/>
  <c r="R12" i="3"/>
  <c r="R13" i="3"/>
  <c r="R14" i="3"/>
  <c r="R15" i="3"/>
  <c r="R16" i="3"/>
  <c r="R17" i="3"/>
  <c r="R18" i="3"/>
  <c r="R19" i="3"/>
  <c r="R20" i="3"/>
  <c r="R21" i="3"/>
  <c r="R22" i="3"/>
  <c r="R23" i="3"/>
  <c r="R24" i="3"/>
  <c r="R25" i="3"/>
  <c r="R26" i="3"/>
  <c r="N2" i="3"/>
  <c r="N3" i="3"/>
  <c r="N4" i="3"/>
  <c r="P26" i="3" l="1"/>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<sst xmlns="http://schemas.openxmlformats.org/spreadsheetml/2006/main" count="1989" uniqueCount="764">
  <si>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</si>
  <si>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</si>
  <si>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</si>
  <si>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</si>
  <si>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</si>
  <si>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</si>
  <si>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</si>
  <si>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</si>
  <si>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</si>
  <si>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</si>
  <si>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</si>
  <si>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</si>
  <si>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</si>
  <si>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</si>
  <si>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</si>
  <si>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</si>
  <si>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</si>
  <si>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</si>
  <si>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</si>
  <si>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</si>
  <si>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</si>
  <si>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</si>
  <si>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</si>
  <si>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</si>
  <si>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</si>
  <si>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</si>
  <si>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</si>
  <si>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</si>
  <si>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</si>
  <si>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</si>
  <si>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</si>
  <si>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</si>
  <si>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</si>
  <si>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</si>
  <si>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</si>
  <si>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</si>
  <si>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</si>
  <si>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</si>
  <si>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</si>
  <si>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</si>
  <si>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</si>
  <si>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</si>
  <si>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</si>
  <si>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</si>
  <si>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</si>
  <si>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</si>
  <si>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</si>
  <si>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</si>
  <si>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</si>
  <si>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</si>
  <si>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</si>
  <si>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</si>
  <si>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</si>
  <si>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</si>
  <si>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</si>
  <si>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</si>
  <si>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</si>
  <si>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</si>
  <si>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</si>
  <si>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</si>
  <si>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</si>
  <si>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</si>
  <si>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</si>
  <si>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</si>
  <si>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</si>
  <si>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</si>
  <si>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</si>
  <si>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</si>
  <si>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</si>
  <si>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</si>
  <si>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</si>
  <si>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</si>
  <si>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</si>
  <si>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</si>
  <si>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</si>
  <si>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</si>
  <si>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</si>
  <si>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</si>
  <si>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</si>
  <si>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</si>
  <si>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</si>
  <si>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</si>
  <si>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</si>
  <si>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</si>
  <si>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</si>
  <si>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</si>
  <si>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</si>
  <si>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</si>
  <si>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</si>
  <si>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</si>
  <si>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</si>
  <si>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</si>
  <si>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</si>
  <si>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</si>
  <si>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</si>
  <si>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</si>
  <si>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</si>
  <si>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</si>
  <si>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</si>
  <si>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</si>
  <si>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</si>
  <si>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</si>
  <si>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</si>
  <si>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</si>
  <si>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</si>
  <si>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</si>
  <si>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</si>
  <si>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</si>
  <si>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</si>
  <si>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</si>
  <si>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</si>
  <si>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</si>
  <si>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</si>
  <si>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</si>
  <si>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</si>
  <si>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</si>
  <si>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</si>
  <si>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</si>
  <si>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</si>
  <si>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</si>
  <si>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</si>
  <si>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</si>
  <si>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</si>
  <si>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</si>
  <si>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</si>
  <si>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</si>
  <si>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</si>
  <si>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</si>
  <si>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</si>
  <si>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</si>
  <si>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</si>
  <si>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</si>
  <si>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</si>
  <si>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</si>
  <si>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</si>
  <si>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</si>
  <si>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</si>
  <si>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</si>
  <si>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</si>
  <si>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</si>
  <si>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</si>
  <si>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</si>
  <si>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</si>
  <si>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</si>
  <si>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</si>
  <si>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</si>
  <si>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</si>
  <si>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</si>
  <si>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</si>
  <si>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</si>
  <si>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</si>
  <si>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</si>
  <si>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</si>
  <si>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</si>
  <si>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</si>
  <si>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</si>
  <si>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</si>
  <si>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</si>
  <si>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</si>
  <si>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</si>
  <si>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</si>
  <si>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</si>
  <si>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</si>
  <si>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</si>
  <si>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</si>
  <si>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</si>
  <si>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</si>
  <si>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</si>
  <si>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</si>
  <si>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</si>
  <si>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</si>
  <si>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</si>
  <si>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</si>
  <si>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</si>
  <si>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</si>
  <si>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</si>
  <si>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</si>
  <si>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</si>
  <si>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</si>
  <si>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</si>
  <si>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</si>
  <si>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</si>
  <si>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</si>
  <si>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</si>
  <si>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</si>
  <si>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</si>
  <si>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</si>
  <si>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</si>
  <si>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</si>
  <si>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</si>
  <si>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</si>
  <si>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</si>
  <si>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</si>
  <si>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</si>
  <si>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</si>
  <si>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</si>
  <si>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</si>
  <si>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</si>
  <si>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</si>
  <si>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</si>
  <si>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</si>
  <si>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</si>
  <si>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</si>
  <si>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</si>
  <si>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</si>
  <si>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</si>
  <si>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</si>
  <si>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</si>
  <si>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</si>
  <si>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</si>
  <si>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</si>
  <si>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</si>
  <si>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</si>
  <si>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</si>
  <si>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</si>
  <si>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</si>
  <si>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</si>
  <si>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</si>
  <si>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</si>
  <si>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</si>
  <si>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</si>
  <si>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</si>
  <si>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</si>
  <si>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</si>
  <si>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</si>
  <si>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</si>
  <si>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</si>
  <si>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</si>
  <si>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</si>
  <si>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</si>
  <si>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</si>
  <si>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</si>
  <si>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</si>
  <si>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</si>
  <si>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</si>
  <si>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</si>
  <si>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</si>
  <si>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</si>
  <si>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</si>
  <si>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</si>
  <si>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</si>
  <si>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</si>
  <si>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</si>
  <si>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</si>
  <si>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</si>
  <si>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</si>
  <si>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</si>
  <si>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</si>
  <si>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</si>
  <si>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</si>
  <si>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</si>
  <si>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</si>
  <si>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</si>
  <si>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</si>
  <si>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</si>
  <si>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</si>
  <si>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</si>
  <si>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</si>
  <si>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</si>
  <si>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</si>
  <si>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</si>
  <si>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</si>
  <si>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</si>
  <si>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</si>
  <si>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</si>
  <si>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</si>
  <si>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</si>
  <si>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</si>
  <si>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</si>
  <si>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</si>
  <si>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</si>
  <si>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</si>
  <si>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</si>
  <si>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</si>
  <si>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</si>
  <si>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</si>
  <si>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</si>
  <si>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</si>
  <si>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</si>
  <si>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</si>
  <si>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</si>
  <si>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</si>
  <si>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</si>
  <si>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</si>
  <si>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</si>
  <si>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</si>
  <si>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</si>
  <si>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</si>
  <si>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</si>
  <si>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</si>
  <si>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</si>
  <si>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</si>
  <si>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</si>
  <si>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</si>
  <si>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</si>
  <si>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</si>
  <si>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</si>
  <si>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</si>
  <si>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</si>
  <si>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</si>
  <si>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</si>
  <si>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</si>
  <si>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</si>
  <si>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</si>
  <si>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</si>
  <si>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</si>
  <si>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</si>
  <si>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</si>
  <si>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</si>
  <si>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</si>
  <si>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</si>
  <si>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</si>
  <si>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</si>
  <si>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</si>
  <si>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</si>
  <si>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</si>
  <si>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</si>
  <si>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</si>
  <si>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</si>
  <si>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</si>
  <si>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</si>
  <si>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</si>
  <si>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</si>
  <si>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</si>
  <si>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</si>
  <si>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</si>
  <si>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</si>
  <si>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</si>
  <si>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</si>
  <si>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</si>
  <si>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</si>
  <si>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</si>
  <si>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</si>
  <si>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</si>
  <si>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</si>
  <si>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</si>
  <si>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</si>
  <si>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</si>
  <si>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</si>
  <si>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</si>
  <si>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</si>
  <si>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</si>
  <si>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</si>
  <si>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</si>
  <si>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</si>
  <si>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</si>
  <si>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</si>
  <si>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</si>
  <si>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</si>
  <si>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</si>
  <si>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</si>
  <si>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</si>
  <si>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</si>
  <si>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</si>
  <si>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</si>
  <si>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</si>
  <si>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</si>
  <si>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</si>
  <si>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</si>
  <si>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</si>
  <si>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</si>
  <si>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</si>
  <si>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</si>
  <si>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</si>
  <si>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</si>
  <si>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</si>
  <si>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</si>
  <si>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</si>
  <si>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</si>
  <si>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</si>
  <si>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</si>
  <si>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</si>
  <si>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</si>
  <si>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</si>
  <si>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</si>
  <si>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</si>
  <si>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</si>
  <si>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</si>
  <si>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</si>
  <si>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</si>
  <si>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</si>
  <si>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</si>
  <si>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</si>
  <si>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</si>
  <si>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</si>
  <si>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</si>
  <si>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</si>
  <si>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</si>
  <si>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</si>
  <si>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</si>
  <si>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</si>
  <si>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</si>
  <si>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</si>
  <si>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</si>
  <si>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</si>
  <si>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</si>
  <si>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</si>
  <si>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</si>
  <si>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</si>
  <si>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</si>
  <si>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</si>
  <si>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PA, MD, VA, DC</t>
  </si>
  <si>
    <t>dfas.indianapolis-in.zh.mbx.pfi@mail.mil</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</si>
  <si>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</si>
  <si>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</si>
  <si>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</si>
  <si>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</si>
  <si>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</si>
  <si>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</si>
  <si>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</si>
  <si>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</si>
  <si>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</si>
  <si>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</si>
  <si>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</si>
  <si>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</si>
  <si>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</si>
  <si>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</si>
  <si>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</si>
  <si>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</si>
  <si>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</si>
  <si>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</si>
  <si>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</si>
  <si>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</si>
  <si>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</si>
  <si>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</si>
  <si>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</si>
  <si>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</si>
  <si>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</si>
  <si>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</si>
  <si>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</si>
  <si>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</si>
  <si>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</si>
  <si>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</si>
  <si>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</si>
  <si>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</si>
  <si>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</si>
  <si>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</si>
  <si>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</si>
  <si>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</si>
  <si>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</si>
  <si>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</si>
  <si>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</si>
  <si>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</si>
  <si>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</si>
  <si>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</si>
  <si>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</si>
  <si>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</si>
  <si>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</si>
  <si>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</si>
  <si>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</si>
  <si>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</si>
  <si>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</si>
  <si>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</si>
  <si>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</si>
  <si>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</si>
  <si>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</si>
  <si>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</si>
  <si>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</si>
  <si>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</si>
  <si>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</si>
  <si>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</si>
  <si>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</si>
  <si>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</si>
  <si>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</si>
  <si>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</si>
  <si>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</si>
  <si>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</si>
  <si>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</si>
  <si>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</si>
  <si>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</si>
  <si>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</si>
  <si>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</si>
  <si>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</si>
  <si>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</si>
  <si>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</si>
  <si>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</si>
  <si>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</si>
  <si>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</si>
  <si>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</si>
  <si>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</si>
  <si>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</si>
  <si>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</si>
  <si>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</si>
  <si>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</si>
  <si>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</si>
  <si>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</si>
  <si>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</si>
  <si>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</si>
  <si>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</si>
  <si>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</si>
  <si>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</si>
  <si>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</si>
  <si>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</si>
  <si>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</si>
  <si>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</si>
  <si>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</si>
  <si>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</si>
  <si>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</si>
  <si>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</si>
  <si>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</si>
  <si>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</si>
  <si>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</si>
  <si>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</si>
  <si>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</si>
  <si>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</si>
  <si>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</si>
  <si>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</si>
  <si>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</si>
  <si>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</si>
  <si>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</si>
  <si>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</si>
  <si>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</si>
  <si>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</si>
  <si>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</si>
  <si>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</si>
  <si>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</si>
  <si>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</si>
  <si>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</si>
  <si>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</si>
  <si>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</si>
  <si>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</si>
  <si>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</si>
  <si>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</si>
  <si>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</si>
  <si>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E7:E8:E9</t>
  </si>
  <si>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</si>
  <si>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</si>
  <si>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</si>
  <si>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</si>
  <si>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</si>
  <si>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</si>
  <si>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</si>
  <si>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</si>
  <si>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</si>
  <si>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</si>
  <si>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</si>
  <si>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</si>
  <si>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</si>
  <si>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</si>
  <si>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</si>
  <si>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</si>
  <si>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</si>
  <si>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</si>
  <si>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</si>
  <si>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</si>
  <si>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</si>
  <si>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</si>
  <si>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</si>
  <si>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</si>
  <si>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</si>
  <si>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</si>
  <si>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</si>
  <si>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</si>
  <si>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</si>
  <si>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</si>
  <si>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</si>
  <si>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</si>
  <si>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</si>
  <si>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</si>
  <si>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</si>
  <si>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</si>
  <si>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</si>
  <si>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</si>
  <si>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</si>
  <si>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</si>
  <si>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</si>
  <si>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</si>
  <si>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</si>
  <si>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</si>
  <si>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</si>
  <si>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</si>
  <si>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</si>
  <si>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</si>
  <si>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</si>
  <si>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</si>
  <si>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</si>
  <si>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</si>
  <si>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</si>
  <si>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</si>
  <si>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</si>
  <si>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</si>
  <si>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</si>
  <si>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</si>
  <si>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</si>
  <si>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</si>
  <si>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</si>
  <si>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</si>
  <si>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</si>
  <si>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</si>
  <si>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</si>
  <si>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</si>
  <si>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</si>
  <si>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</si>
  <si>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</si>
  <si>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</si>
  <si>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</si>
  <si>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</si>
  <si>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</si>
  <si>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</si>
  <si>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</si>
  <si>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</si>
  <si>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</si>
  <si>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</si>
  <si>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</si>
  <si>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</si>
  <si>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</si>
  <si>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</si>
  <si>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</si>
  <si>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</si>
  <si>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</si>
  <si>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</si>
  <si>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</si>
  <si>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</si>
  <si>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</si>
  <si>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</si>
  <si>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</si>
  <si>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</si>
  <si>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</si>
  <si>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</si>
  <si>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</si>
  <si>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</si>
  <si>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</si>
  <si>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</si>
  <si>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</si>
  <si>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</si>
  <si>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</si>
  <si>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</si>
  <si>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</si>
  <si>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</si>
  <si>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</si>
  <si>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</si>
  <si>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</si>
  <si>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</si>
  <si>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</si>
  <si>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</si>
  <si>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</si>
  <si>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</si>
  <si>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</si>
  <si>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</si>
  <si>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</si>
  <si>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</si>
  <si>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</si>
  <si>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</si>
  <si>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</si>
  <si>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</si>
  <si>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</si>
  <si>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</si>
  <si>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</si>
  <si>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</si>
  <si>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</si>
  <si>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</si>
  <si>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</si>
  <si>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</si>
  <si>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</si>
  <si>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</si>
  <si>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</si>
  <si>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</si>
  <si>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</si>
  <si>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</si>
  <si>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</si>
  <si>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</si>
  <si>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</si>
  <si>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</si>
  <si>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</si>
  <si>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</si>
  <si>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</si>
  <si>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</si>
  <si>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</si>
  <si>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</si>
  <si>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</si>
  <si>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</si>
  <si>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</si>
  <si>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</si>
  <si>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</si>
  <si>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</si>
  <si>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</si>
  <si>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</si>
  <si>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</si>
  <si>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</si>
  <si>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</si>
  <si>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</si>
  <si>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</si>
  <si>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</si>
  <si>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</si>
  <si>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</si>
  <si>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</si>
  <si>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</si>
  <si>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</si>
  <si>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</si>
  <si>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</si>
  <si>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</si>
  <si>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25-6476</t>
  </si>
  <si>
    <t>Transportation Management Coordinator</t>
  </si>
  <si>
    <t>E5:E6:E7:O1:O2</t>
  </si>
  <si>
    <r>
      <rPr>
        <b/>
        <sz val="11"/>
        <color rgb="FF000000"/>
        <rFont val="Calibri"/>
        <family val="2"/>
        <scheme val="minor"/>
      </rPr>
      <t>25-6476,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t>
    </r>
    <r>
      <rPr>
        <b/>
        <sz val="11"/>
        <color rgb="FF000000"/>
        <rFont val="Calibri"/>
        <family val="2"/>
        <scheme val="minor"/>
      </rPr>
      <t>Qualifications</t>
    </r>
    <r>
      <rPr>
        <sz val="11"/>
        <color indexed="8"/>
        <rFont val="Calibri"/>
        <family val="2"/>
        <scheme val="minor"/>
      </rPr>
      <t>:  MOS: 88N | AOC: 88A</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</si>
  <si>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</si>
  <si>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</si>
  <si>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</si>
  <si>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</si>
  <si>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</si>
  <si>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</si>
  <si>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</si>
  <si>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</si>
  <si>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</si>
  <si>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</si>
  <si>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</si>
  <si>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</si>
  <si>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</si>
  <si>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</si>
  <si>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</si>
  <si>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</si>
  <si>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</si>
  <si>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</si>
  <si>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</si>
  <si>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</si>
  <si>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</si>
  <si>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</si>
  <si>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</si>
  <si>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t>Click HERE to apply</t>
  </si>
  <si>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</si>
  <si>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</si>
  <si>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</si>
  <si>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</si>
  <si>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</si>
  <si>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Qualifications: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</si>
  <si>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</si>
  <si>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</si>
  <si>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</si>
  <si>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</si>
  <si>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</si>
  <si>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</si>
  <si>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</si>
  <si>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</si>
  <si>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</si>
  <si>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</si>
  <si>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</si>
  <si>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Update Duty Description</t>
  </si>
  <si>
    <t>26-6061</t>
  </si>
  <si>
    <t>ACC-IA</t>
  </si>
  <si>
    <t>Foreign National Escort</t>
  </si>
  <si>
    <t>Nellis AFB</t>
  </si>
  <si>
    <t>NV</t>
  </si>
  <si>
    <t>26-6062</t>
  </si>
  <si>
    <t>26-6064</t>
  </si>
  <si>
    <t>DCSA - SEO</t>
  </si>
  <si>
    <t>Public Affairs Specialist (Mass Communications)</t>
  </si>
  <si>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Qualifications: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</si>
  <si>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26-6064,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t>
    </r>
    <r>
      <rPr>
        <b/>
        <sz val="11"/>
        <color rgb="FF000000"/>
        <rFont val="Calibri"/>
        <family val="2"/>
        <scheme val="minor"/>
      </rPr>
      <t>Qualifications</t>
    </r>
    <r>
      <rPr>
        <sz val="11"/>
        <color indexed="8"/>
        <rFont val="Calibri"/>
        <family val="2"/>
        <scheme val="minor"/>
      </rPr>
      <t>: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t>
    </r>
  </si>
  <si>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</si>
  <si>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26-6061, Length 18 days:</t>
    </r>
    <r>
      <rPr>
        <sz val="11"/>
        <color indexed="8"/>
        <rFont val="Calibri"/>
        <family val="2"/>
        <scheme val="minor"/>
      </rPr>
      <t xml:space="preserve">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t>
    </r>
    <r>
      <rPr>
        <b/>
        <sz val="11"/>
        <color rgb="FF000000"/>
        <rFont val="Calibri"/>
        <family val="2"/>
        <scheme val="minor"/>
      </rPr>
      <t>Qualifications</t>
    </r>
    <r>
      <rPr>
        <sz val="11"/>
        <color indexed="8"/>
        <rFont val="Calibri"/>
        <family val="2"/>
        <scheme val="minor"/>
      </rPr>
      <t>:  Clearance: TS//SCI and eligibility for CAB read-in are required, JADC 2016 is desired. Can be Active Duty/ANG/Reservists 11FXX, 12FXX, 14NXX, 1NXX, 13BXX, or International Affairs civilians.</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</si>
  <si>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</si>
  <si>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</si>
  <si>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</si>
  <si>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t>
    </r>
    <r>
      <rPr>
        <b/>
        <sz val="11"/>
        <color rgb="FF000000"/>
        <rFont val="Calibri"/>
        <family val="2"/>
        <scheme val="minor"/>
      </rPr>
      <t>Qualifications</t>
    </r>
    <r>
      <rPr>
        <sz val="11"/>
        <color indexed="8"/>
        <rFont val="Calibri"/>
        <family val="2"/>
        <scheme val="minor"/>
      </rPr>
      <t>: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</si>
  <si>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</si>
  <si>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</si>
  <si>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</si>
  <si>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</si>
  <si>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</si>
  <si>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26-6064,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t>
    </r>
    <r>
      <rPr>
        <b/>
        <sz val="11"/>
        <color rgb="FF000000"/>
        <rFont val="Calibri"/>
        <family val="2"/>
        <scheme val="minor"/>
      </rPr>
      <t>Qualifications</t>
    </r>
    <r>
      <rPr>
        <sz val="11"/>
        <color indexed="8"/>
        <rFont val="Calibri"/>
        <family val="2"/>
        <scheme val="minor"/>
      </rPr>
      <t>: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</si>
  <si>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</si>
  <si>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</si>
  <si>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t>
    </r>
    <r>
      <rPr>
        <b/>
        <sz val="11"/>
        <color rgb="FF000000"/>
        <rFont val="Calibri"/>
        <family val="2"/>
        <scheme val="minor"/>
      </rPr>
      <t>Qualifications</t>
    </r>
    <r>
      <rPr>
        <sz val="11"/>
        <color indexed="8"/>
        <rFont val="Calibri"/>
        <family val="2"/>
        <scheme val="minor"/>
      </rPr>
      <t>: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t>
    </r>
  </si>
  <si>
    <t>TOURS ALREADY ADVERTISED and TO BE UPDATED ARE BELOW: ONLY THE DUTY DESCRIPTION NEEDS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</si>
</sst>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5" borderId="0" xfId="0" applyFont="1" applyFill="1" applyAlignment="1">
      <alignment horizontal="left" vertical="top"/>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left" vertical="top" wrapText="1"/>
    </xf>
    <xf numFmtId="0" fontId="5" fillId="7" borderId="2" xfId="0" applyFont="1" applyFill="1" applyBorder="1" applyAlignment="1">
      <alignment horizontal="left" vertical="top" wrapText="1"/>
    </xf>
  </cellXfs>
  <cellStyles count="2">
    <cellStyle name="Hyperlink" xfId="1" builtinId="8"/>
    <cellStyle name="Normal" xfId="0" builtinId="0"/>
  </cellStyles>
  <dxfs count="46">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29"/>
  <sheetViews>
    <sheetView tabSelected="1" topLeftCell="B1" zoomScale="60" zoomScaleNormal="60" zoomScaleSheetLayoutView="40" zoomScalePageLayoutView="50" workbookViewId="0">
      <pane ySplit="1" topLeftCell="A2" activePane="bottomLeft" state="frozen"/>
      <selection pane="bottomLeft" activeCell="G112" sqref="G112"/>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107" customWidth="1"/>
    <col min="11" max="11" width="17.1796875" style="20" customWidth="1"/>
    <col min="12" max="12" width="21"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52</v>
      </c>
      <c r="J1" s="52" t="s">
        <v>53</v>
      </c>
      <c r="K1" s="19" t="s">
        <v>27</v>
      </c>
      <c r="L1" s="54" t="s">
        <v>55</v>
      </c>
    </row>
    <row r="2" spans="1:14" ht="54.65" customHeight="1">
      <c r="A2" s="62" t="s">
        <v>321</v>
      </c>
      <c r="B2" s="63" t="s">
        <v>62</v>
      </c>
      <c r="C2" s="63" t="s">
        <v>63</v>
      </c>
      <c r="D2" s="62" t="s">
        <v>322</v>
      </c>
      <c r="E2" s="24" t="s">
        <v>364</v>
      </c>
      <c r="F2" s="63" t="s">
        <v>1</v>
      </c>
      <c r="G2" s="63" t="s">
        <v>363</v>
      </c>
      <c r="H2" s="63" t="s">
        <v>154</v>
      </c>
      <c r="I2" s="64" t="s">
        <v>32</v>
      </c>
      <c r="J2" s="63" t="s">
        <v>3</v>
      </c>
      <c r="K2" s="74" t="str">
        <f>HYPERLINK("mailto:"&amp;VLOOKUP(L2,'CONCAT Codes'!$A$14:$G$26,5,FALSE)&amp;"?subject="&amp;_xlfn.CONCAT(C2," - APPLICANT for ",A2)&amp;"&amp;cc="&amp;'CONCAT Codes'!$A$32&amp;"&amp;body="&amp;D2&amp;"%0A%0APlease see my resume and bio for the above tour.","Click HERE to apply")</f>
        <v>Click HERE to apply</v>
      </c>
      <c r="L2" s="63" t="s">
        <v>59</v>
      </c>
      <c r="N2" s="26"/>
    </row>
    <row r="3" spans="1:14" ht="54.65" customHeight="1">
      <c r="A3" s="1" t="s">
        <v>370</v>
      </c>
      <c r="B3" s="23" t="s">
        <v>62</v>
      </c>
      <c r="C3" s="23" t="s">
        <v>63</v>
      </c>
      <c r="D3" s="15" t="s">
        <v>371</v>
      </c>
      <c r="E3" s="65" t="s">
        <v>378</v>
      </c>
      <c r="F3" s="23" t="s">
        <v>1</v>
      </c>
      <c r="G3" s="23" t="s">
        <v>372</v>
      </c>
      <c r="H3" s="23" t="s">
        <v>154</v>
      </c>
      <c r="I3" s="3" t="s">
        <v>32</v>
      </c>
      <c r="J3" s="55" t="s">
        <v>3</v>
      </c>
      <c r="K3" s="74" t="str">
        <f>HYPERLINK("mailto:"&amp;VLOOKUP(L3,'CONCAT Codes'!$A$14:$G$26,5,FALSE)&amp;"?subject="&amp;_xlfn.CONCAT(C3," - APPLICANT for ",A3)&amp;"&amp;cc="&amp;'CONCAT Codes'!$A$32&amp;"&amp;body="&amp;D3&amp;"%0A%0APlease see my resume and bio for the above tour.","Click HERE to apply")</f>
        <v>Click HERE to apply</v>
      </c>
      <c r="L3" s="56" t="s">
        <v>59</v>
      </c>
    </row>
    <row r="4" spans="1:14" ht="54.65" customHeight="1">
      <c r="A4" s="1" t="s">
        <v>388</v>
      </c>
      <c r="B4" s="23" t="s">
        <v>62</v>
      </c>
      <c r="C4" s="23" t="s">
        <v>63</v>
      </c>
      <c r="D4" s="1" t="s">
        <v>335</v>
      </c>
      <c r="E4" s="23" t="s">
        <v>390</v>
      </c>
      <c r="F4" s="24" t="s">
        <v>1</v>
      </c>
      <c r="G4" s="24" t="s">
        <v>389</v>
      </c>
      <c r="H4" s="24" t="s">
        <v>154</v>
      </c>
      <c r="I4" s="3" t="s">
        <v>32</v>
      </c>
      <c r="J4" s="24" t="s">
        <v>3</v>
      </c>
      <c r="K4" s="74" t="str">
        <f>HYPERLINK("mailto:"&amp;VLOOKUP(L4,'CONCAT Codes'!$A$14:$G$26,5,FALSE)&amp;"?subject="&amp;_xlfn.CONCAT(C4," - APPLICANT for ",A4)&amp;"&amp;cc="&amp;'CONCAT Codes'!$A$32&amp;"&amp;body="&amp;D4&amp;"%0A%0APlease see my resume and bio for the above tour.","Click HERE to apply")</f>
        <v>Click HERE to apply</v>
      </c>
      <c r="L4" s="24" t="s">
        <v>59</v>
      </c>
    </row>
    <row r="5" spans="1:14" ht="54.65" customHeight="1">
      <c r="A5" s="1" t="s">
        <v>406</v>
      </c>
      <c r="B5" s="23" t="s">
        <v>62</v>
      </c>
      <c r="C5" s="23" t="s">
        <v>63</v>
      </c>
      <c r="D5" s="15" t="s">
        <v>407</v>
      </c>
      <c r="E5" s="24" t="s">
        <v>408</v>
      </c>
      <c r="F5" s="23" t="s">
        <v>1</v>
      </c>
      <c r="G5" s="23" t="s">
        <v>162</v>
      </c>
      <c r="H5" s="23" t="s">
        <v>154</v>
      </c>
      <c r="I5" s="3" t="s">
        <v>32</v>
      </c>
      <c r="J5" s="55" t="s">
        <v>3</v>
      </c>
      <c r="K5" s="74" t="str">
        <f>HYPERLINK("mailto:"&amp;VLOOKUP(L5,'CONCAT Codes'!$A$14:$G$26,5,FALSE)&amp;"?subject="&amp;_xlfn.CONCAT(C5," - APPLICANT for ",A5)&amp;"&amp;cc="&amp;'CONCAT Codes'!$A$32&amp;"&amp;body="&amp;D5&amp;"%0A%0APlease see my resume and bio for the above tour.","Click HERE to apply")</f>
        <v>Click HERE to apply</v>
      </c>
      <c r="L5" s="56" t="s">
        <v>59</v>
      </c>
    </row>
    <row r="6" spans="1:14" ht="54.65" customHeight="1">
      <c r="A6" s="62" t="s">
        <v>448</v>
      </c>
      <c r="B6" s="63" t="s">
        <v>62</v>
      </c>
      <c r="C6" s="63" t="s">
        <v>63</v>
      </c>
      <c r="D6" s="62" t="s">
        <v>449</v>
      </c>
      <c r="E6" s="24" t="s">
        <v>463</v>
      </c>
      <c r="F6" s="24" t="s">
        <v>1</v>
      </c>
      <c r="G6" s="63" t="s">
        <v>29</v>
      </c>
      <c r="H6" s="63" t="s">
        <v>154</v>
      </c>
      <c r="I6" s="64" t="s">
        <v>32</v>
      </c>
      <c r="J6" s="63" t="s">
        <v>3</v>
      </c>
      <c r="K6" s="74" t="str">
        <f>HYPERLINK("mailto:"&amp;VLOOKUP(L6,'CONCAT Codes'!$A$14:$G$26,5,FALSE)&amp;"?subject="&amp;_xlfn.CONCAT(C6," - APPLICANT for ",A6)&amp;"&amp;cc="&amp;'CONCAT Codes'!$A$32&amp;"&amp;body="&amp;D6&amp;"%0A%0APlease see my resume and bio for the above tour.","Click HERE to apply")</f>
        <v>Click HERE to apply</v>
      </c>
      <c r="L6" s="63" t="s">
        <v>59</v>
      </c>
    </row>
    <row r="7" spans="1:14" ht="54.65" customHeight="1">
      <c r="A7" s="1" t="s">
        <v>441</v>
      </c>
      <c r="B7" s="23" t="s">
        <v>17</v>
      </c>
      <c r="C7" s="23" t="s">
        <v>30</v>
      </c>
      <c r="D7" s="15" t="s">
        <v>440</v>
      </c>
      <c r="E7" s="24" t="s">
        <v>442</v>
      </c>
      <c r="F7" s="23" t="s">
        <v>16</v>
      </c>
      <c r="G7" s="23" t="s">
        <v>381</v>
      </c>
      <c r="H7" s="23" t="s">
        <v>31</v>
      </c>
      <c r="I7" s="3" t="s">
        <v>32</v>
      </c>
      <c r="J7" s="55" t="s">
        <v>3</v>
      </c>
      <c r="K7" s="74" t="str">
        <f>HYPERLINK("mailto:"&amp;VLOOKUP(L7,'CONCAT Codes'!$A$14:$G$26,5,FALSE)&amp;"?subject="&amp;_xlfn.CONCAT(C7," - APPLICANT for ",A7)&amp;"&amp;cc="&amp;'CONCAT Codes'!$A$32&amp;"&amp;body="&amp;D7&amp;"%0A%0APlease see my resume and bio for the above tour.","Click HERE to apply")</f>
        <v>Click HERE to apply</v>
      </c>
      <c r="L7" s="56" t="s">
        <v>383</v>
      </c>
    </row>
    <row r="8" spans="1:14" ht="54.65" customHeight="1">
      <c r="A8" s="1" t="s">
        <v>514</v>
      </c>
      <c r="B8" s="23" t="s">
        <v>62</v>
      </c>
      <c r="C8" s="23" t="s">
        <v>63</v>
      </c>
      <c r="D8" s="15" t="s">
        <v>515</v>
      </c>
      <c r="E8" s="24" t="s">
        <v>516</v>
      </c>
      <c r="F8" s="23" t="s">
        <v>1</v>
      </c>
      <c r="G8" s="23" t="s">
        <v>206</v>
      </c>
      <c r="H8" s="23" t="s">
        <v>154</v>
      </c>
      <c r="I8" s="3" t="s">
        <v>32</v>
      </c>
      <c r="J8" s="55" t="s">
        <v>3</v>
      </c>
      <c r="K8" s="74" t="str">
        <f>HYPERLINK("mailto:"&amp;VLOOKUP(L8,'CONCAT Codes'!$A$14:$G$26,5,FALSE)&amp;"?subject="&amp;_xlfn.CONCAT(C8," - APPLICANT for ",A8)&amp;"&amp;cc="&amp;'CONCAT Codes'!$A$32&amp;"&amp;body="&amp;D8&amp;"%0A%0APlease see my resume and bio for the above tour.","Click HERE to apply")</f>
        <v>Click HERE to apply</v>
      </c>
      <c r="L8" s="56" t="s">
        <v>59</v>
      </c>
    </row>
    <row r="9" spans="1:14" ht="54.65" customHeight="1">
      <c r="A9" s="1" t="s">
        <v>560</v>
      </c>
      <c r="B9" s="23" t="s">
        <v>62</v>
      </c>
      <c r="C9" s="23" t="s">
        <v>63</v>
      </c>
      <c r="D9" s="15" t="s">
        <v>561</v>
      </c>
      <c r="E9" s="24" t="s">
        <v>568</v>
      </c>
      <c r="F9" s="23" t="s">
        <v>1</v>
      </c>
      <c r="G9" s="23" t="s">
        <v>50</v>
      </c>
      <c r="H9" s="23" t="s">
        <v>154</v>
      </c>
      <c r="I9" s="3" t="s">
        <v>32</v>
      </c>
      <c r="J9" s="55" t="s">
        <v>3</v>
      </c>
      <c r="K9" s="74" t="str">
        <f>HYPERLINK("mailto:"&amp;VLOOKUP(L9,'CONCAT Codes'!$A$14:$G$26,5,FALSE)&amp;"?subject="&amp;_xlfn.CONCAT(C9," - APPLICANT for ",A9)&amp;"&amp;cc="&amp;'CONCAT Codes'!$A$32&amp;"&amp;body="&amp;D9&amp;"%0A%0APlease see my resume and bio for the above tour.","Click HERE to apply")</f>
        <v>Click HERE to apply</v>
      </c>
      <c r="L9" s="56" t="s">
        <v>59</v>
      </c>
    </row>
    <row r="10" spans="1:14" ht="54.65" customHeight="1">
      <c r="A10" s="1" t="s">
        <v>562</v>
      </c>
      <c r="B10" s="23" t="s">
        <v>62</v>
      </c>
      <c r="C10" s="23" t="s">
        <v>63</v>
      </c>
      <c r="D10" s="84" t="s">
        <v>577</v>
      </c>
      <c r="E10" s="85" t="s">
        <v>576</v>
      </c>
      <c r="F10" s="23" t="s">
        <v>1</v>
      </c>
      <c r="G10" s="23" t="s">
        <v>50</v>
      </c>
      <c r="H10" s="23" t="s">
        <v>154</v>
      </c>
      <c r="I10" s="3" t="s">
        <v>32</v>
      </c>
      <c r="J10" s="55" t="s">
        <v>3</v>
      </c>
      <c r="K10" s="74"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4" ht="54.65" customHeight="1">
      <c r="A11" s="1" t="s">
        <v>715</v>
      </c>
      <c r="B11" s="23" t="s">
        <v>17</v>
      </c>
      <c r="C11" s="23" t="s">
        <v>30</v>
      </c>
      <c r="D11" s="15" t="s">
        <v>716</v>
      </c>
      <c r="E11" s="24" t="s">
        <v>720</v>
      </c>
      <c r="F11" s="23" t="s">
        <v>16</v>
      </c>
      <c r="G11" s="23" t="s">
        <v>29</v>
      </c>
      <c r="H11" s="23" t="s">
        <v>31</v>
      </c>
      <c r="I11" s="3" t="s">
        <v>32</v>
      </c>
      <c r="J11" s="55" t="s">
        <v>3</v>
      </c>
      <c r="K11" s="74" t="str">
        <f>HYPERLINK("mailto:"&amp;VLOOKUP(L11,'CONCAT Codes'!$A$14:$G$26,5,FALSE)&amp;"?subject="&amp;_xlfn.CONCAT(C11," - APPLICANT for ",A11)&amp;"&amp;cc="&amp;'CONCAT Codes'!$A$32&amp;"&amp;body="&amp;D11&amp;"%0A%0APlease see my resume and bio for the above tour.","Click HERE to apply")</f>
        <v>Click HERE to apply</v>
      </c>
      <c r="L11" s="56" t="s">
        <v>383</v>
      </c>
    </row>
    <row r="12" spans="1:14" ht="54.65" customHeight="1">
      <c r="A12" s="1" t="s">
        <v>352</v>
      </c>
      <c r="B12" s="23" t="s">
        <v>37</v>
      </c>
      <c r="C12" s="23" t="s">
        <v>353</v>
      </c>
      <c r="D12" s="15" t="s">
        <v>354</v>
      </c>
      <c r="E12" s="24" t="s">
        <v>415</v>
      </c>
      <c r="F12" s="23" t="s">
        <v>1</v>
      </c>
      <c r="G12" s="23" t="s">
        <v>355</v>
      </c>
      <c r="H12" s="23" t="s">
        <v>356</v>
      </c>
      <c r="I12" s="3" t="s">
        <v>7</v>
      </c>
      <c r="J12" s="55" t="s">
        <v>3</v>
      </c>
      <c r="K12" s="74" t="str">
        <f>HYPERLINK("mailto:"&amp;VLOOKUP(L12,'CONCAT Codes'!$A$14:$G$26,5,FALSE)&amp;"?subject="&amp;_xlfn.CONCAT(C12," - APPLICANT for ",A12)&amp;"&amp;cc="&amp;'CONCAT Codes'!$A$32&amp;"&amp;body="&amp;D12&amp;"%0A%0APlease see my resume and bio for the above tour.","Click HERE to apply")</f>
        <v>Click HERE to apply</v>
      </c>
      <c r="L12" s="56" t="s">
        <v>382</v>
      </c>
    </row>
    <row r="13" spans="1:14" ht="54.65" customHeight="1">
      <c r="A13" s="1" t="s">
        <v>357</v>
      </c>
      <c r="B13" s="23" t="s">
        <v>37</v>
      </c>
      <c r="C13" s="23" t="s">
        <v>353</v>
      </c>
      <c r="D13" s="15" t="s">
        <v>358</v>
      </c>
      <c r="E13" s="24" t="s">
        <v>362</v>
      </c>
      <c r="F13" s="23" t="s">
        <v>1</v>
      </c>
      <c r="G13" s="23" t="s">
        <v>161</v>
      </c>
      <c r="H13" s="23" t="s">
        <v>356</v>
      </c>
      <c r="I13" s="3" t="s">
        <v>7</v>
      </c>
      <c r="J13" s="55" t="s">
        <v>3</v>
      </c>
      <c r="K13" s="74" t="str">
        <f>HYPERLINK("mailto:"&amp;VLOOKUP(L13,'CONCAT Codes'!$A$14:$G$26,5,FALSE)&amp;"?subject="&amp;_xlfn.CONCAT(C13," - APPLICANT for ",A13)&amp;"&amp;cc="&amp;'CONCAT Codes'!$A$32&amp;"&amp;body="&amp;D13&amp;"%0A%0APlease see my resume and bio for the above tour.","Click HERE to apply")</f>
        <v>Click HERE to apply</v>
      </c>
      <c r="L13" s="56" t="s">
        <v>382</v>
      </c>
    </row>
    <row r="14" spans="1:14" ht="54.65" customHeight="1">
      <c r="A14" s="1" t="s">
        <v>479</v>
      </c>
      <c r="B14" s="23" t="s">
        <v>37</v>
      </c>
      <c r="C14" s="23" t="s">
        <v>480</v>
      </c>
      <c r="D14" s="15" t="s">
        <v>481</v>
      </c>
      <c r="E14" s="24" t="s">
        <v>505</v>
      </c>
      <c r="F14" s="23" t="s">
        <v>1</v>
      </c>
      <c r="G14" s="23" t="s">
        <v>482</v>
      </c>
      <c r="H14" s="23" t="s">
        <v>483</v>
      </c>
      <c r="I14" s="3" t="s">
        <v>7</v>
      </c>
      <c r="J14" s="55" t="s">
        <v>3</v>
      </c>
      <c r="K14" s="74" t="str">
        <f>HYPERLINK("mailto:"&amp;VLOOKUP(L14,'CONCAT Codes'!$A$14:$G$26,5,FALSE)&amp;"?subject="&amp;_xlfn.CONCAT(C14," - APPLICANT for ",A14)&amp;"&amp;cc="&amp;'CONCAT Codes'!$A$32&amp;"&amp;body="&amp;D14&amp;"%0A%0APlease see my resume and bio for the above tour.","Click HERE to apply")</f>
        <v>Click HERE to apply</v>
      </c>
      <c r="L14" s="56" t="s">
        <v>382</v>
      </c>
    </row>
    <row r="15" spans="1:14" ht="54.65" customHeight="1">
      <c r="A15" s="1" t="s">
        <v>490</v>
      </c>
      <c r="B15" s="23" t="s">
        <v>37</v>
      </c>
      <c r="C15" s="23" t="s">
        <v>491</v>
      </c>
      <c r="D15" s="15" t="s">
        <v>492</v>
      </c>
      <c r="E15" s="24" t="s">
        <v>503</v>
      </c>
      <c r="F15" s="23" t="s">
        <v>1</v>
      </c>
      <c r="G15" s="23" t="s">
        <v>493</v>
      </c>
      <c r="H15" s="23" t="s">
        <v>494</v>
      </c>
      <c r="I15" s="3" t="s">
        <v>7</v>
      </c>
      <c r="J15" s="55" t="s">
        <v>3</v>
      </c>
      <c r="K15" s="74" t="str">
        <f>HYPERLINK("mailto:"&amp;VLOOKUP(L15,'CONCAT Codes'!$A$14:$G$26,5,FALSE)&amp;"?subject="&amp;_xlfn.CONCAT(C15," - APPLICANT for ",A15)&amp;"&amp;cc="&amp;'CONCAT Codes'!$A$32&amp;"&amp;body="&amp;D15&amp;"%0A%0APlease see my resume and bio for the above tour.","Click HERE to apply")</f>
        <v>Click HERE to apply</v>
      </c>
      <c r="L15" s="56" t="s">
        <v>382</v>
      </c>
    </row>
    <row r="16" spans="1:14" ht="54.65" customHeight="1">
      <c r="A16" s="1" t="s">
        <v>495</v>
      </c>
      <c r="B16" s="23" t="s">
        <v>37</v>
      </c>
      <c r="C16" s="23" t="s">
        <v>491</v>
      </c>
      <c r="D16" s="15" t="s">
        <v>496</v>
      </c>
      <c r="E16" s="24" t="s">
        <v>502</v>
      </c>
      <c r="F16" s="23" t="s">
        <v>1</v>
      </c>
      <c r="G16" s="23" t="s">
        <v>482</v>
      </c>
      <c r="H16" s="23" t="s">
        <v>500</v>
      </c>
      <c r="I16" s="3" t="s">
        <v>7</v>
      </c>
      <c r="J16" s="55" t="s">
        <v>3</v>
      </c>
      <c r="K16" s="74" t="str">
        <f>HYPERLINK("mailto:"&amp;VLOOKUP(L16,'CONCAT Codes'!$A$14:$G$26,5,FALSE)&amp;"?subject="&amp;_xlfn.CONCAT(C16," - APPLICANT for ",A16)&amp;"&amp;cc="&amp;'CONCAT Codes'!$A$32&amp;"&amp;body="&amp;D16&amp;"%0A%0APlease see my resume and bio for the above tour.","Click HERE to apply")</f>
        <v>Click HERE to apply</v>
      </c>
      <c r="L16" s="56" t="s">
        <v>382</v>
      </c>
    </row>
    <row r="17" spans="1:14" ht="54.65" customHeight="1">
      <c r="A17" s="1" t="s">
        <v>497</v>
      </c>
      <c r="B17" s="23" t="s">
        <v>37</v>
      </c>
      <c r="C17" s="23" t="s">
        <v>491</v>
      </c>
      <c r="D17" s="15" t="s">
        <v>496</v>
      </c>
      <c r="E17" s="24" t="s">
        <v>504</v>
      </c>
      <c r="F17" s="23" t="s">
        <v>1</v>
      </c>
      <c r="G17" s="23" t="s">
        <v>482</v>
      </c>
      <c r="H17" s="23" t="s">
        <v>499</v>
      </c>
      <c r="I17" s="3" t="s">
        <v>7</v>
      </c>
      <c r="J17" s="55" t="s">
        <v>3</v>
      </c>
      <c r="K17" s="74" t="str">
        <f>HYPERLINK("mailto:"&amp;VLOOKUP(L17,'CONCAT Codes'!$A$14:$G$26,5,FALSE)&amp;"?subject="&amp;_xlfn.CONCAT(C17," - APPLICANT for ",A17)&amp;"&amp;cc="&amp;'CONCAT Codes'!$A$32&amp;"&amp;body="&amp;D17&amp;"%0A%0APlease see my resume and bio for the above tour.","Click HERE to apply")</f>
        <v>Click HERE to apply</v>
      </c>
      <c r="L17" s="56" t="s">
        <v>382</v>
      </c>
    </row>
    <row r="18" spans="1:14" ht="54.65" customHeight="1">
      <c r="A18" s="1" t="s">
        <v>629</v>
      </c>
      <c r="B18" s="23" t="s">
        <v>8</v>
      </c>
      <c r="C18" s="23" t="s">
        <v>615</v>
      </c>
      <c r="D18" s="15" t="s">
        <v>630</v>
      </c>
      <c r="E18" s="24" t="s">
        <v>639</v>
      </c>
      <c r="F18" s="23" t="s">
        <v>26</v>
      </c>
      <c r="G18" s="23" t="s">
        <v>29</v>
      </c>
      <c r="H18" s="23" t="s">
        <v>9</v>
      </c>
      <c r="I18" s="3" t="s">
        <v>7</v>
      </c>
      <c r="J18" s="55" t="s">
        <v>3</v>
      </c>
      <c r="K18" s="74" t="str">
        <f>HYPERLINK("mailto:"&amp;VLOOKUP(L18,'CONCAT Codes'!$A$14:$G$26,5,FALSE)&amp;"?subject="&amp;_xlfn.CONCAT(C18," - APPLICANT for ",A18)&amp;"&amp;cc="&amp;'CONCAT Codes'!$A$32&amp;"&amp;body="&amp;D18&amp;"%0A%0APlease see my resume and bio for the above tour.","Click HERE to apply")</f>
        <v>Click HERE to apply</v>
      </c>
      <c r="L18" s="56" t="s">
        <v>77</v>
      </c>
    </row>
    <row r="19" spans="1:14" ht="54.65" customHeight="1">
      <c r="A19" s="1" t="s">
        <v>707</v>
      </c>
      <c r="B19" s="23" t="s">
        <v>37</v>
      </c>
      <c r="C19" s="23" t="s">
        <v>480</v>
      </c>
      <c r="D19" s="15" t="s">
        <v>283</v>
      </c>
      <c r="E19" s="24" t="s">
        <v>719</v>
      </c>
      <c r="F19" s="23" t="s">
        <v>1</v>
      </c>
      <c r="G19" s="23" t="s">
        <v>708</v>
      </c>
      <c r="H19" s="23" t="s">
        <v>483</v>
      </c>
      <c r="I19" s="3" t="s">
        <v>7</v>
      </c>
      <c r="J19" s="55" t="s">
        <v>3</v>
      </c>
      <c r="K19" s="74" t="str">
        <f>HYPERLINK("mailto:"&amp;VLOOKUP(L19,'CONCAT Codes'!$A$14:$G$26,5,FALSE)&amp;"?subject="&amp;_xlfn.CONCAT(C19," - APPLICANT for ",A19)&amp;"&amp;cc="&amp;'CONCAT Codes'!$A$32&amp;"&amp;body="&amp;D19&amp;"%0A%0APlease see my resume and bio for the above tour.","Click HERE to apply")</f>
        <v>Click HERE to apply</v>
      </c>
      <c r="L19" s="56" t="s">
        <v>382</v>
      </c>
      <c r="N19" s="50"/>
    </row>
    <row r="20" spans="1:14" ht="54.65" customHeight="1">
      <c r="A20" s="1" t="s">
        <v>709</v>
      </c>
      <c r="B20" s="23" t="s">
        <v>37</v>
      </c>
      <c r="C20" s="23" t="s">
        <v>491</v>
      </c>
      <c r="D20" s="15" t="s">
        <v>496</v>
      </c>
      <c r="E20" s="24" t="s">
        <v>721</v>
      </c>
      <c r="F20" s="23" t="s">
        <v>1</v>
      </c>
      <c r="G20" s="23" t="s">
        <v>482</v>
      </c>
      <c r="H20" s="23" t="s">
        <v>499</v>
      </c>
      <c r="I20" s="3" t="s">
        <v>7</v>
      </c>
      <c r="J20" s="55" t="s">
        <v>3</v>
      </c>
      <c r="K20" s="74" t="str">
        <f>HYPERLINK("mailto:"&amp;VLOOKUP(L20,'CONCAT Codes'!$A$14:$G$26,5,FALSE)&amp;"?subject="&amp;_xlfn.CONCAT(C20," - APPLICANT for ",A20)&amp;"&amp;cc="&amp;'CONCAT Codes'!$A$32&amp;"&amp;body="&amp;D20&amp;"%0A%0APlease see my resume and bio for the above tour.","Click HERE to apply")</f>
        <v>Click HERE to apply</v>
      </c>
      <c r="L20" s="56" t="s">
        <v>382</v>
      </c>
      <c r="N20" s="50"/>
    </row>
    <row r="21" spans="1:14" ht="54.65" customHeight="1">
      <c r="A21" s="1" t="s">
        <v>184</v>
      </c>
      <c r="B21" s="23" t="s">
        <v>185</v>
      </c>
      <c r="C21" s="23" t="s">
        <v>186</v>
      </c>
      <c r="D21" s="15" t="s">
        <v>187</v>
      </c>
      <c r="E21" s="24" t="s">
        <v>189</v>
      </c>
      <c r="F21" s="23" t="s">
        <v>16</v>
      </c>
      <c r="G21" s="23" t="s">
        <v>64</v>
      </c>
      <c r="H21" s="23" t="s">
        <v>188</v>
      </c>
      <c r="I21" s="3" t="s">
        <v>11</v>
      </c>
      <c r="J21" s="55" t="s">
        <v>3</v>
      </c>
      <c r="K21" s="74" t="str">
        <f>HYPERLINK("mailto:"&amp;VLOOKUP(L21,'CONCAT Codes'!$A$14:$G$26,5,FALSE)&amp;"?subject="&amp;_xlfn.CONCAT(C21," - APPLICANT for ",A21)&amp;"&amp;cc="&amp;'CONCAT Codes'!$A$32&amp;"&amp;body="&amp;D21&amp;"%0A%0APlease see my resume and bio for the above tour.","Click HERE to apply")</f>
        <v>Click HERE to apply</v>
      </c>
      <c r="L21" s="56" t="s">
        <v>77</v>
      </c>
      <c r="N21" s="50"/>
    </row>
    <row r="22" spans="1:14" ht="54.65" customHeight="1">
      <c r="A22" s="1" t="s">
        <v>231</v>
      </c>
      <c r="B22" s="23" t="s">
        <v>37</v>
      </c>
      <c r="C22" s="23" t="s">
        <v>232</v>
      </c>
      <c r="D22" s="15" t="s">
        <v>233</v>
      </c>
      <c r="E22" s="24" t="s">
        <v>241</v>
      </c>
      <c r="F22" s="23" t="s">
        <v>1</v>
      </c>
      <c r="G22" s="23" t="s">
        <v>40</v>
      </c>
      <c r="H22" s="23" t="s">
        <v>234</v>
      </c>
      <c r="I22" s="3" t="s">
        <v>11</v>
      </c>
      <c r="J22" s="55" t="s">
        <v>3</v>
      </c>
      <c r="K22" s="74" t="str">
        <f>HYPERLINK("mailto:"&amp;VLOOKUP(L22,'CONCAT Codes'!$A$14:$G$26,5,FALSE)&amp;"?subject="&amp;_xlfn.CONCAT(C22," - APPLICANT for ",A22)&amp;"&amp;cc="&amp;'CONCAT Codes'!$A$32&amp;"&amp;body="&amp;D22&amp;"%0A%0APlease see my resume and bio for the above tour.","Click HERE to apply")</f>
        <v>Click HERE to apply</v>
      </c>
      <c r="L22" s="56" t="s">
        <v>382</v>
      </c>
      <c r="M22" s="49"/>
      <c r="N22" s="50"/>
    </row>
    <row r="23" spans="1:14" s="50" customFormat="1" ht="54.65" customHeight="1">
      <c r="A23" s="1" t="s">
        <v>248</v>
      </c>
      <c r="B23" s="23" t="s">
        <v>37</v>
      </c>
      <c r="C23" s="23" t="s">
        <v>232</v>
      </c>
      <c r="D23" s="15" t="s">
        <v>246</v>
      </c>
      <c r="E23" s="24" t="s">
        <v>253</v>
      </c>
      <c r="F23" s="23" t="s">
        <v>1</v>
      </c>
      <c r="G23" s="23" t="s">
        <v>249</v>
      </c>
      <c r="H23" s="23" t="s">
        <v>245</v>
      </c>
      <c r="I23" s="3" t="s">
        <v>11</v>
      </c>
      <c r="J23" s="55" t="s">
        <v>3</v>
      </c>
      <c r="K23" s="74" t="str">
        <f>HYPERLINK("mailto:"&amp;VLOOKUP(L23,'CONCAT Codes'!$A$14:$G$26,5,FALSE)&amp;"?subject="&amp;_xlfn.CONCAT(C23," - APPLICANT for ",A23)&amp;"&amp;cc="&amp;'CONCAT Codes'!$A$32&amp;"&amp;body="&amp;D23&amp;"%0A%0APlease see my resume and bio for the above tour.","Click HERE to apply")</f>
        <v>Click HERE to apply</v>
      </c>
      <c r="L23" s="56" t="s">
        <v>382</v>
      </c>
      <c r="M23" s="25"/>
    </row>
    <row r="24" spans="1:14" s="50" customFormat="1" ht="54.65" customHeight="1">
      <c r="A24" s="1" t="s">
        <v>250</v>
      </c>
      <c r="B24" s="23" t="s">
        <v>37</v>
      </c>
      <c r="C24" s="23" t="s">
        <v>232</v>
      </c>
      <c r="D24" s="15" t="s">
        <v>251</v>
      </c>
      <c r="E24" s="24" t="s">
        <v>254</v>
      </c>
      <c r="F24" s="23" t="s">
        <v>1</v>
      </c>
      <c r="G24" s="23" t="s">
        <v>247</v>
      </c>
      <c r="H24" s="23" t="s">
        <v>245</v>
      </c>
      <c r="I24" s="3" t="s">
        <v>11</v>
      </c>
      <c r="J24" s="55" t="s">
        <v>3</v>
      </c>
      <c r="K24" s="74" t="str">
        <f>HYPERLINK("mailto:"&amp;VLOOKUP(L24,'CONCAT Codes'!$A$14:$G$26,5,FALSE)&amp;"?subject="&amp;_xlfn.CONCAT(C24," - APPLICANT for ",A24)&amp;"&amp;cc="&amp;'CONCAT Codes'!$A$32&amp;"&amp;body="&amp;D24&amp;"%0A%0APlease see my resume and bio for the above tour.","Click HERE to apply")</f>
        <v>Click HERE to apply</v>
      </c>
      <c r="L24" s="56" t="s">
        <v>382</v>
      </c>
      <c r="M24" s="25"/>
      <c r="N24" s="25"/>
    </row>
    <row r="25" spans="1:14" ht="54.65" customHeight="1">
      <c r="A25" s="1" t="s">
        <v>426</v>
      </c>
      <c r="B25" s="23" t="s">
        <v>37</v>
      </c>
      <c r="C25" s="23" t="s">
        <v>232</v>
      </c>
      <c r="D25" s="15" t="s">
        <v>345</v>
      </c>
      <c r="E25" s="24" t="s">
        <v>437</v>
      </c>
      <c r="F25" s="23" t="s">
        <v>1</v>
      </c>
      <c r="G25" s="23" t="s">
        <v>427</v>
      </c>
      <c r="H25" s="23" t="s">
        <v>245</v>
      </c>
      <c r="I25" s="3" t="s">
        <v>11</v>
      </c>
      <c r="J25" s="55" t="s">
        <v>3</v>
      </c>
      <c r="K25" s="74" t="str">
        <f>HYPERLINK("mailto:"&amp;VLOOKUP(L25,'CONCAT Codes'!$A$14:$G$26,5,FALSE)&amp;"?subject="&amp;_xlfn.CONCAT(C25," - APPLICANT for ",A25)&amp;"&amp;cc="&amp;'CONCAT Codes'!$A$32&amp;"&amp;body="&amp;D25&amp;"%0A%0APlease see my resume and bio for the above tour.","Click HERE to apply")</f>
        <v>Click HERE to apply</v>
      </c>
      <c r="L25" s="56" t="s">
        <v>382</v>
      </c>
    </row>
    <row r="26" spans="1:14" ht="54.65" customHeight="1">
      <c r="A26" s="1" t="s">
        <v>525</v>
      </c>
      <c r="B26" s="23" t="s">
        <v>185</v>
      </c>
      <c r="C26" s="23" t="s">
        <v>526</v>
      </c>
      <c r="D26" s="15" t="s">
        <v>527</v>
      </c>
      <c r="E26" s="24" t="s">
        <v>528</v>
      </c>
      <c r="F26" s="23" t="s">
        <v>16</v>
      </c>
      <c r="G26" s="23" t="s">
        <v>410</v>
      </c>
      <c r="H26" s="23" t="s">
        <v>188</v>
      </c>
      <c r="I26" s="3" t="s">
        <v>11</v>
      </c>
      <c r="J26" s="55" t="s">
        <v>3</v>
      </c>
      <c r="K26" s="74" t="str">
        <f>HYPERLINK("mailto:"&amp;VLOOKUP(L26,'CONCAT Codes'!$A$14:$G$26,5,FALSE)&amp;"?subject="&amp;_xlfn.CONCAT(C26," - APPLICANT for ",A26)&amp;"&amp;cc="&amp;'CONCAT Codes'!$A$32&amp;"&amp;body="&amp;D26&amp;"%0A%0APlease see my resume and bio for the above tour.","Click HERE to apply")</f>
        <v>Click HERE to apply</v>
      </c>
      <c r="L26" s="56" t="s">
        <v>77</v>
      </c>
    </row>
    <row r="27" spans="1:14" ht="54.65" customHeight="1">
      <c r="A27" s="1" t="s">
        <v>384</v>
      </c>
      <c r="B27" s="23" t="s">
        <v>37</v>
      </c>
      <c r="C27" s="23" t="s">
        <v>385</v>
      </c>
      <c r="D27" s="1" t="s">
        <v>268</v>
      </c>
      <c r="E27" s="23" t="s">
        <v>443</v>
      </c>
      <c r="F27" s="24" t="s">
        <v>1</v>
      </c>
      <c r="G27" s="24" t="s">
        <v>51</v>
      </c>
      <c r="H27" s="24" t="s">
        <v>386</v>
      </c>
      <c r="I27" s="3" t="s">
        <v>387</v>
      </c>
      <c r="J27" s="24" t="s">
        <v>3</v>
      </c>
      <c r="K27" s="74" t="str">
        <f>HYPERLINK("mailto:"&amp;VLOOKUP(L27,'CONCAT Codes'!$A$14:$G$26,5,FALSE)&amp;"?subject="&amp;_xlfn.CONCAT(C27," - APPLICANT for ",A27)&amp;"&amp;cc="&amp;'CONCAT Codes'!$A$32&amp;"&amp;body="&amp;D27&amp;"%0A%0APlease see my resume and bio for the above tour.","Click HERE to apply")</f>
        <v>Click HERE to apply</v>
      </c>
      <c r="L27" s="24" t="s">
        <v>382</v>
      </c>
    </row>
    <row r="28" spans="1:14" ht="54.65" customHeight="1">
      <c r="A28" s="1" t="s">
        <v>534</v>
      </c>
      <c r="B28" s="23" t="s">
        <v>8</v>
      </c>
      <c r="C28" s="23" t="s">
        <v>344</v>
      </c>
      <c r="D28" s="15" t="s">
        <v>535</v>
      </c>
      <c r="E28" s="24" t="s">
        <v>570</v>
      </c>
      <c r="F28" s="23" t="s">
        <v>1</v>
      </c>
      <c r="G28" s="23" t="s">
        <v>206</v>
      </c>
      <c r="H28" s="23" t="s">
        <v>158</v>
      </c>
      <c r="I28" s="3" t="s">
        <v>159</v>
      </c>
      <c r="J28" s="55" t="s">
        <v>3</v>
      </c>
      <c r="K28" s="74" t="str">
        <f>HYPERLINK("mailto:"&amp;VLOOKUP(L28,'CONCAT Codes'!$A$14:$G$26,5,FALSE)&amp;"?subject="&amp;_xlfn.CONCAT(C28," - APPLICANT for ",A28)&amp;"&amp;cc="&amp;'CONCAT Codes'!$A$32&amp;"&amp;body="&amp;D28&amp;"%0A%0APlease see my resume and bio for the above tour.","Click HERE to apply")</f>
        <v>Click HERE to apply</v>
      </c>
      <c r="L28" s="56" t="s">
        <v>77</v>
      </c>
    </row>
    <row r="29" spans="1:14" ht="54.65" customHeight="1">
      <c r="A29" s="1" t="s">
        <v>536</v>
      </c>
      <c r="B29" s="23" t="s">
        <v>8</v>
      </c>
      <c r="C29" s="23" t="s">
        <v>344</v>
      </c>
      <c r="D29" s="15" t="s">
        <v>537</v>
      </c>
      <c r="E29" s="24" t="s">
        <v>569</v>
      </c>
      <c r="F29" s="23" t="s">
        <v>1</v>
      </c>
      <c r="G29" s="23" t="s">
        <v>538</v>
      </c>
      <c r="H29" s="23" t="s">
        <v>158</v>
      </c>
      <c r="I29" s="3" t="s">
        <v>159</v>
      </c>
      <c r="J29" s="55" t="s">
        <v>3</v>
      </c>
      <c r="K29" s="74" t="str">
        <f>HYPERLINK("mailto:"&amp;VLOOKUP(L29,'CONCAT Codes'!$A$14:$G$26,5,FALSE)&amp;"?subject="&amp;_xlfn.CONCAT(C29," - APPLICANT for ",A29)&amp;"&amp;cc="&amp;'CONCAT Codes'!$A$32&amp;"&amp;body="&amp;D29&amp;"%0A%0APlease see my resume and bio for the above tour.","Click HERE to apply")</f>
        <v>Click HERE to apply</v>
      </c>
      <c r="L29" s="56" t="s">
        <v>77</v>
      </c>
    </row>
    <row r="30" spans="1:14" ht="54.65" customHeight="1">
      <c r="A30" s="1" t="s">
        <v>539</v>
      </c>
      <c r="B30" s="23" t="s">
        <v>8</v>
      </c>
      <c r="C30" s="23" t="s">
        <v>344</v>
      </c>
      <c r="D30" s="15" t="s">
        <v>578</v>
      </c>
      <c r="E30" s="85" t="s">
        <v>580</v>
      </c>
      <c r="F30" s="23" t="s">
        <v>16</v>
      </c>
      <c r="G30" s="23" t="s">
        <v>33</v>
      </c>
      <c r="H30" s="23" t="s">
        <v>158</v>
      </c>
      <c r="I30" s="3" t="s">
        <v>159</v>
      </c>
      <c r="J30" s="55" t="s">
        <v>3</v>
      </c>
      <c r="K30" s="74" t="str">
        <f>HYPERLINK("mailto:"&amp;VLOOKUP(L30,'CONCAT Codes'!$A$14:$G$26,5,FALSE)&amp;"?subject="&amp;_xlfn.CONCAT(C30," - APPLICANT for ",A30)&amp;"&amp;cc="&amp;'CONCAT Codes'!$A$32&amp;"&amp;body="&amp;D30&amp;"%0A%0APlease see my resume and bio for the above tour.","Click HERE to apply")</f>
        <v>Click HERE to apply</v>
      </c>
      <c r="L30" s="56" t="s">
        <v>77</v>
      </c>
    </row>
    <row r="31" spans="1:14" ht="54.65" customHeight="1">
      <c r="A31" s="1" t="s">
        <v>540</v>
      </c>
      <c r="B31" s="23" t="s">
        <v>8</v>
      </c>
      <c r="C31" s="23" t="s">
        <v>344</v>
      </c>
      <c r="D31" s="15" t="s">
        <v>579</v>
      </c>
      <c r="E31" s="85" t="s">
        <v>581</v>
      </c>
      <c r="F31" s="23" t="s">
        <v>16</v>
      </c>
      <c r="G31" s="23" t="s">
        <v>33</v>
      </c>
      <c r="H31" s="23" t="s">
        <v>158</v>
      </c>
      <c r="I31" s="3" t="s">
        <v>159</v>
      </c>
      <c r="J31" s="55" t="s">
        <v>3</v>
      </c>
      <c r="K31" s="74" t="str">
        <f>HYPERLINK("mailto:"&amp;VLOOKUP(L31,'CONCAT Codes'!$A$14:$G$26,5,FALSE)&amp;"?subject="&amp;_xlfn.CONCAT(C31," - APPLICANT for ",A31)&amp;"&amp;cc="&amp;'CONCAT Codes'!$A$32&amp;"&amp;body="&amp;D31&amp;"%0A%0APlease see my resume and bio for the above tour.","Click HERE to apply")</f>
        <v>Click HERE to apply</v>
      </c>
      <c r="L31" s="56" t="s">
        <v>77</v>
      </c>
    </row>
    <row r="32" spans="1:14" ht="54.65" customHeight="1">
      <c r="A32" s="1" t="s">
        <v>621</v>
      </c>
      <c r="B32" s="23" t="s">
        <v>8</v>
      </c>
      <c r="C32" s="23" t="s">
        <v>616</v>
      </c>
      <c r="D32" s="15" t="s">
        <v>622</v>
      </c>
      <c r="E32" s="24" t="s">
        <v>637</v>
      </c>
      <c r="F32" s="23" t="s">
        <v>1</v>
      </c>
      <c r="G32" s="23" t="s">
        <v>410</v>
      </c>
      <c r="H32" s="23" t="s">
        <v>158</v>
      </c>
      <c r="I32" s="3" t="s">
        <v>159</v>
      </c>
      <c r="J32" s="55" t="s">
        <v>3</v>
      </c>
      <c r="K32" s="74"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631</v>
      </c>
      <c r="B33" s="23" t="s">
        <v>8</v>
      </c>
      <c r="C33" s="23" t="s">
        <v>616</v>
      </c>
      <c r="D33" s="15" t="s">
        <v>632</v>
      </c>
      <c r="E33" s="24" t="s">
        <v>640</v>
      </c>
      <c r="F33" s="23" t="s">
        <v>1</v>
      </c>
      <c r="G33" s="23" t="s">
        <v>41</v>
      </c>
      <c r="H33" s="23" t="s">
        <v>158</v>
      </c>
      <c r="I33" s="3" t="s">
        <v>159</v>
      </c>
      <c r="J33" s="55" t="s">
        <v>3</v>
      </c>
      <c r="K33" s="74" t="str">
        <f>HYPERLINK("mailto:"&amp;VLOOKUP(L33,'CONCAT Codes'!$A$14:$G$26,5,FALSE)&amp;"?subject="&amp;_xlfn.CONCAT(C33," - APPLICANT for ",A33)&amp;"&amp;cc="&amp;'CONCAT Codes'!$A$32&amp;"&amp;body="&amp;D33&amp;"%0A%0APlease see my resume and bio for the above tour.","Click HERE to apply")</f>
        <v>Click HERE to apply</v>
      </c>
      <c r="L33" s="56" t="s">
        <v>77</v>
      </c>
    </row>
    <row r="34" spans="1:12" ht="54.65" customHeight="1">
      <c r="A34" s="1" t="s">
        <v>671</v>
      </c>
      <c r="B34" s="23" t="s">
        <v>672</v>
      </c>
      <c r="C34" s="23" t="s">
        <v>673</v>
      </c>
      <c r="D34" s="15" t="s">
        <v>674</v>
      </c>
      <c r="E34" s="24" t="s">
        <v>684</v>
      </c>
      <c r="F34" s="23" t="s">
        <v>1</v>
      </c>
      <c r="G34" s="23" t="s">
        <v>675</v>
      </c>
      <c r="H34" s="23" t="s">
        <v>163</v>
      </c>
      <c r="I34" s="3" t="s">
        <v>2</v>
      </c>
      <c r="J34" s="55" t="s">
        <v>3</v>
      </c>
      <c r="K34" s="74" t="str">
        <f>HYPERLINK("mailto:"&amp;VLOOKUP(L34,'CONCAT Codes'!$A$14:$G$26,5,FALSE)&amp;"?subject="&amp;_xlfn.CONCAT(C34," - APPLICANT for ",A34)&amp;"&amp;cc="&amp;'CONCAT Codes'!$A$32&amp;"&amp;body="&amp;D34&amp;"%0A%0APlease see my resume and bio for the above tour.","Click HERE to apply")</f>
        <v>Click HERE to apply</v>
      </c>
      <c r="L34" s="56" t="s">
        <v>56</v>
      </c>
    </row>
    <row r="35" spans="1:12" ht="54.65" customHeight="1">
      <c r="A35" s="1" t="s">
        <v>271</v>
      </c>
      <c r="B35" s="23" t="s">
        <v>6</v>
      </c>
      <c r="C35" s="23" t="s">
        <v>270</v>
      </c>
      <c r="D35" s="15" t="s">
        <v>272</v>
      </c>
      <c r="E35" s="24" t="s">
        <v>728</v>
      </c>
      <c r="F35" s="23" t="s">
        <v>26</v>
      </c>
      <c r="G35" s="23" t="s">
        <v>29</v>
      </c>
      <c r="H35" s="23" t="s">
        <v>36</v>
      </c>
      <c r="I35" s="3" t="s">
        <v>2</v>
      </c>
      <c r="J35" s="55" t="s">
        <v>3</v>
      </c>
      <c r="K35" s="74" t="str">
        <f>HYPERLINK("mailto:"&amp;VLOOKUP(L35,'CONCAT Codes'!$A$14:$G$26,5,FALSE)&amp;"?subject="&amp;_xlfn.CONCAT(C35," - APPLICANT for ",A35)&amp;"&amp;cc="&amp;'CONCAT Codes'!$A$32&amp;"&amp;body="&amp;D35&amp;"%0A%0APlease see my resume and bio for the above tour.","Click HERE to apply")</f>
        <v>Click HERE to apply</v>
      </c>
      <c r="L35" s="56" t="s">
        <v>501</v>
      </c>
    </row>
    <row r="36" spans="1:12" ht="54.65" customHeight="1">
      <c r="A36" s="1" t="s">
        <v>350</v>
      </c>
      <c r="B36" s="23" t="s">
        <v>6</v>
      </c>
      <c r="C36" s="23" t="s">
        <v>270</v>
      </c>
      <c r="D36" s="15" t="s">
        <v>351</v>
      </c>
      <c r="E36" s="24" t="s">
        <v>729</v>
      </c>
      <c r="F36" s="23" t="s">
        <v>26</v>
      </c>
      <c r="G36" s="23" t="s">
        <v>29</v>
      </c>
      <c r="H36" s="23" t="s">
        <v>36</v>
      </c>
      <c r="I36" s="3" t="s">
        <v>2</v>
      </c>
      <c r="J36" s="55" t="s">
        <v>3</v>
      </c>
      <c r="K36" s="74" t="str">
        <f>HYPERLINK("mailto:"&amp;VLOOKUP(L36,'CONCAT Codes'!$A$14:$G$26,5,FALSE)&amp;"?subject="&amp;_xlfn.CONCAT(C36," - APPLICANT for ",A36)&amp;"&amp;cc="&amp;'CONCAT Codes'!$A$32&amp;"&amp;body="&amp;D36&amp;"%0A%0APlease see my resume and bio for the above tour.","Click HERE to apply")</f>
        <v>Click HERE to apply</v>
      </c>
      <c r="L36" s="56" t="s">
        <v>501</v>
      </c>
    </row>
    <row r="37" spans="1:12" ht="54.65" customHeight="1">
      <c r="A37" s="1" t="s">
        <v>273</v>
      </c>
      <c r="B37" s="23" t="s">
        <v>6</v>
      </c>
      <c r="C37" s="23" t="s">
        <v>270</v>
      </c>
      <c r="D37" s="15" t="s">
        <v>274</v>
      </c>
      <c r="E37" s="24" t="s">
        <v>730</v>
      </c>
      <c r="F37" s="23" t="s">
        <v>26</v>
      </c>
      <c r="G37" s="23" t="s">
        <v>275</v>
      </c>
      <c r="H37" s="23" t="s">
        <v>36</v>
      </c>
      <c r="I37" s="3" t="s">
        <v>2</v>
      </c>
      <c r="J37" s="55" t="s">
        <v>3</v>
      </c>
      <c r="K37" s="74" t="str">
        <f>HYPERLINK("mailto:"&amp;VLOOKUP(L37,'CONCAT Codes'!$A$14:$G$26,5,FALSE)&amp;"?subject="&amp;_xlfn.CONCAT(C37," - APPLICANT for ",A37)&amp;"&amp;cc="&amp;'CONCAT Codes'!$A$32&amp;"&amp;body="&amp;D37&amp;"%0A%0APlease see my resume and bio for the above tour.","Click HERE to apply")</f>
        <v>Click HERE to apply</v>
      </c>
      <c r="L37" s="56" t="s">
        <v>501</v>
      </c>
    </row>
    <row r="38" spans="1:12" ht="54.65" customHeight="1">
      <c r="A38" s="1" t="s">
        <v>300</v>
      </c>
      <c r="B38" s="23" t="s">
        <v>6</v>
      </c>
      <c r="C38" s="23" t="s">
        <v>270</v>
      </c>
      <c r="D38" s="15" t="s">
        <v>301</v>
      </c>
      <c r="E38" s="24" t="s">
        <v>731</v>
      </c>
      <c r="F38" s="23" t="s">
        <v>26</v>
      </c>
      <c r="G38" s="23" t="s">
        <v>302</v>
      </c>
      <c r="H38" s="23" t="s">
        <v>36</v>
      </c>
      <c r="I38" s="3" t="s">
        <v>2</v>
      </c>
      <c r="J38" s="55" t="s">
        <v>3</v>
      </c>
      <c r="K38" s="74" t="str">
        <f>HYPERLINK("mailto:"&amp;VLOOKUP(L38,'CONCAT Codes'!$A$14:$G$26,5,FALSE)&amp;"?subject="&amp;_xlfn.CONCAT(C38," - APPLICANT for ",A38)&amp;"&amp;cc="&amp;'CONCAT Codes'!$A$32&amp;"&amp;body="&amp;D38&amp;"%0A%0APlease see my resume and bio for the above tour.","Click HERE to apply")</f>
        <v>Click HERE to apply</v>
      </c>
      <c r="L38" s="56" t="s">
        <v>501</v>
      </c>
    </row>
    <row r="39" spans="1:12" ht="54.65" customHeight="1">
      <c r="A39" s="1" t="s">
        <v>303</v>
      </c>
      <c r="B39" s="23" t="s">
        <v>6</v>
      </c>
      <c r="C39" s="23" t="s">
        <v>270</v>
      </c>
      <c r="D39" s="15" t="s">
        <v>304</v>
      </c>
      <c r="E39" s="24" t="s">
        <v>732</v>
      </c>
      <c r="F39" s="23" t="s">
        <v>26</v>
      </c>
      <c r="G39" s="23" t="s">
        <v>29</v>
      </c>
      <c r="H39" s="23" t="s">
        <v>36</v>
      </c>
      <c r="I39" s="3" t="s">
        <v>2</v>
      </c>
      <c r="J39" s="55" t="s">
        <v>3</v>
      </c>
      <c r="K39" s="74" t="str">
        <f>HYPERLINK("mailto:"&amp;VLOOKUP(L39,'CONCAT Codes'!$A$14:$G$26,5,FALSE)&amp;"?subject="&amp;_xlfn.CONCAT(C39," - APPLICANT for ",A39)&amp;"&amp;cc="&amp;'CONCAT Codes'!$A$32&amp;"&amp;body="&amp;D39&amp;"%0A%0APlease see my resume and bio for the above tour.","Click HERE to apply")</f>
        <v>Click HERE to apply</v>
      </c>
      <c r="L39" s="56" t="s">
        <v>501</v>
      </c>
    </row>
    <row r="40" spans="1:12" ht="54.65" customHeight="1">
      <c r="A40" s="1" t="s">
        <v>307</v>
      </c>
      <c r="B40" s="23" t="s">
        <v>6</v>
      </c>
      <c r="C40" s="23" t="s">
        <v>270</v>
      </c>
      <c r="D40" s="15" t="s">
        <v>723</v>
      </c>
      <c r="E40" s="24" t="s">
        <v>733</v>
      </c>
      <c r="F40" s="23" t="s">
        <v>26</v>
      </c>
      <c r="G40" s="23" t="s">
        <v>29</v>
      </c>
      <c r="H40" s="23" t="s">
        <v>36</v>
      </c>
      <c r="I40" s="3" t="s">
        <v>2</v>
      </c>
      <c r="J40" s="55" t="s">
        <v>3</v>
      </c>
      <c r="K40" s="74" t="str">
        <f>HYPERLINK("mailto:"&amp;VLOOKUP(L40,'CONCAT Codes'!$A$14:$G$26,5,FALSE)&amp;"?subject="&amp;_xlfn.CONCAT(C40," - APPLICANT for ",A40)&amp;"&amp;cc="&amp;'CONCAT Codes'!$A$32&amp;"&amp;body="&amp;D40&amp;"%0A%0APlease see my resume and bio for the above tour.","Click HERE to apply")</f>
        <v>Click HERE to apply</v>
      </c>
      <c r="L40" s="56" t="s">
        <v>501</v>
      </c>
    </row>
    <row r="41" spans="1:12" ht="54.65" customHeight="1">
      <c r="A41" s="1" t="s">
        <v>308</v>
      </c>
      <c r="B41" s="23" t="s">
        <v>6</v>
      </c>
      <c r="C41" s="23" t="s">
        <v>270</v>
      </c>
      <c r="D41" s="15" t="s">
        <v>309</v>
      </c>
      <c r="E41" s="24" t="s">
        <v>726</v>
      </c>
      <c r="F41" s="23" t="s">
        <v>26</v>
      </c>
      <c r="G41" s="23" t="s">
        <v>29</v>
      </c>
      <c r="H41" s="23" t="s">
        <v>36</v>
      </c>
      <c r="I41" s="3" t="s">
        <v>2</v>
      </c>
      <c r="J41" s="55" t="s">
        <v>3</v>
      </c>
      <c r="K41" s="74" t="str">
        <f>HYPERLINK("mailto:"&amp;VLOOKUP(L41,'CONCAT Codes'!$A$14:$G$26,5,FALSE)&amp;"?subject="&amp;_xlfn.CONCAT(C41," - APPLICANT for ",A41)&amp;"&amp;cc="&amp;'CONCAT Codes'!$A$32&amp;"&amp;body="&amp;D41&amp;"%0A%0APlease see my resume and bio for the above tour.","Click HERE to apply")</f>
        <v>Click HERE to apply</v>
      </c>
      <c r="L41" s="56" t="s">
        <v>501</v>
      </c>
    </row>
    <row r="42" spans="1:12" ht="54.65" customHeight="1">
      <c r="A42" s="93" t="s">
        <v>310</v>
      </c>
      <c r="B42" s="24" t="s">
        <v>6</v>
      </c>
      <c r="C42" s="24" t="s">
        <v>270</v>
      </c>
      <c r="D42" s="93" t="s">
        <v>297</v>
      </c>
      <c r="E42" s="24" t="s">
        <v>734</v>
      </c>
      <c r="F42" s="24" t="s">
        <v>26</v>
      </c>
      <c r="G42" s="24" t="s">
        <v>302</v>
      </c>
      <c r="H42" s="24" t="s">
        <v>36</v>
      </c>
      <c r="I42" s="3" t="s">
        <v>2</v>
      </c>
      <c r="J42" s="24" t="s">
        <v>3</v>
      </c>
      <c r="K42" s="74" t="str">
        <f>HYPERLINK("mailto:"&amp;VLOOKUP(L42,'CONCAT Codes'!$A$14:$G$26,5,FALSE)&amp;"?subject="&amp;_xlfn.CONCAT(C42," - APPLICANT for ",A42)&amp;"&amp;cc="&amp;'CONCAT Codes'!$A$32&amp;"&amp;body="&amp;D42&amp;"%0A%0APlease see my resume and bio for the above tour.","Click HERE to apply")</f>
        <v>Click HERE to apply</v>
      </c>
      <c r="L42" s="56" t="s">
        <v>501</v>
      </c>
    </row>
    <row r="43" spans="1:12" ht="54.65" customHeight="1">
      <c r="A43" s="23" t="s">
        <v>541</v>
      </c>
      <c r="B43" s="23" t="s">
        <v>190</v>
      </c>
      <c r="C43" s="23" t="s">
        <v>542</v>
      </c>
      <c r="D43" s="1" t="s">
        <v>255</v>
      </c>
      <c r="E43" s="23" t="s">
        <v>762</v>
      </c>
      <c r="F43" s="23" t="s">
        <v>26</v>
      </c>
      <c r="G43" s="23" t="s">
        <v>524</v>
      </c>
      <c r="H43" s="23" t="s">
        <v>163</v>
      </c>
      <c r="I43" s="3" t="s">
        <v>2</v>
      </c>
      <c r="J43" s="24" t="s">
        <v>3</v>
      </c>
      <c r="K43" s="74" t="str">
        <f>HYPERLINK("mailto:"&amp;VLOOKUP(L43,'CONCAT Codes'!$A$14:$G$26,5,FALSE)&amp;"?subject="&amp;_xlfn.CONCAT(C43," - APPLICANT for ",A43)&amp;"&amp;cc="&amp;'CONCAT Codes'!$A$32&amp;"&amp;body="&amp;D43&amp;"%0A%0APlease see my resume and bio for the above tour.","Click HERE to apply")</f>
        <v>Click HERE to apply</v>
      </c>
      <c r="L43" s="23" t="s">
        <v>501</v>
      </c>
    </row>
    <row r="44" spans="1:12" ht="54.65" customHeight="1">
      <c r="A44" s="23" t="s">
        <v>666</v>
      </c>
      <c r="B44" s="23" t="s">
        <v>6</v>
      </c>
      <c r="C44" s="23" t="s">
        <v>270</v>
      </c>
      <c r="D44" s="1" t="s">
        <v>166</v>
      </c>
      <c r="E44" s="23" t="s">
        <v>760</v>
      </c>
      <c r="F44" s="23" t="s">
        <v>1</v>
      </c>
      <c r="G44" s="23" t="s">
        <v>339</v>
      </c>
      <c r="H44" s="23" t="s">
        <v>36</v>
      </c>
      <c r="I44" s="3" t="s">
        <v>2</v>
      </c>
      <c r="J44" s="24" t="s">
        <v>3</v>
      </c>
      <c r="K44" s="74" t="str">
        <f>HYPERLINK("mailto:"&amp;VLOOKUP(L44,'CONCAT Codes'!$A$14:$G$26,5,FALSE)&amp;"?subject="&amp;_xlfn.CONCAT(C44," - APPLICANT for ",A44)&amp;"&amp;cc="&amp;'CONCAT Codes'!$A$32&amp;"&amp;body="&amp;D44&amp;"%0A%0APlease see my resume and bio for the above tour.","Click HERE to apply")</f>
        <v>Click HERE to apply</v>
      </c>
      <c r="L44" s="23" t="s">
        <v>501</v>
      </c>
    </row>
    <row r="45" spans="1:12" ht="54.65" customHeight="1">
      <c r="A45" s="1" t="s">
        <v>484</v>
      </c>
      <c r="B45" s="23" t="s">
        <v>37</v>
      </c>
      <c r="C45" s="23" t="s">
        <v>485</v>
      </c>
      <c r="D45" s="15" t="s">
        <v>486</v>
      </c>
      <c r="E45" s="24" t="s">
        <v>498</v>
      </c>
      <c r="F45" s="23" t="s">
        <v>1</v>
      </c>
      <c r="G45" s="23" t="s">
        <v>487</v>
      </c>
      <c r="H45" s="23" t="s">
        <v>488</v>
      </c>
      <c r="I45" s="3" t="s">
        <v>489</v>
      </c>
      <c r="J45" s="55" t="s">
        <v>3</v>
      </c>
      <c r="K45" s="74" t="str">
        <f>HYPERLINK("mailto:"&amp;VLOOKUP(L45,'CONCAT Codes'!$A$14:$G$26,5,FALSE)&amp;"?subject="&amp;_xlfn.CONCAT(C45," - APPLICANT for ",A45)&amp;"&amp;cc="&amp;'CONCAT Codes'!$A$32&amp;"&amp;body="&amp;D45&amp;"%0A%0APlease see my resume and bio for the above tour.","Click HERE to apply")</f>
        <v>Click HERE to apply</v>
      </c>
      <c r="L45" s="56" t="s">
        <v>382</v>
      </c>
    </row>
    <row r="46" spans="1:12" ht="54.65" customHeight="1">
      <c r="A46" s="1" t="s">
        <v>543</v>
      </c>
      <c r="B46" s="23" t="s">
        <v>42</v>
      </c>
      <c r="C46" s="23" t="s">
        <v>544</v>
      </c>
      <c r="D46" s="15" t="s">
        <v>545</v>
      </c>
      <c r="E46" s="24" t="s">
        <v>565</v>
      </c>
      <c r="F46" s="23" t="s">
        <v>26</v>
      </c>
      <c r="G46" s="23" t="s">
        <v>275</v>
      </c>
      <c r="H46" s="23" t="s">
        <v>614</v>
      </c>
      <c r="I46" s="3" t="s">
        <v>205</v>
      </c>
      <c r="J46" s="55" t="s">
        <v>3</v>
      </c>
      <c r="K46" s="74" t="str">
        <f>HYPERLINK("mailto:"&amp;VLOOKUP(L46,'CONCAT Codes'!$A$14:$G$26,5,FALSE)&amp;"?subject="&amp;_xlfn.CONCAT(C46," - APPLICANT for ",A46)&amp;"&amp;cc="&amp;'CONCAT Codes'!$A$32&amp;"&amp;body="&amp;D46&amp;"%0A%0APlease see my resume and bio for the above tour.","Click HERE to apply")</f>
        <v>Click HERE to apply</v>
      </c>
      <c r="L46" s="56" t="s">
        <v>61</v>
      </c>
    </row>
    <row r="47" spans="1:12" ht="54.65" customHeight="1">
      <c r="A47" s="1" t="s">
        <v>168</v>
      </c>
      <c r="B47" s="23" t="s">
        <v>10</v>
      </c>
      <c r="C47" s="23" t="s">
        <v>43</v>
      </c>
      <c r="D47" s="15" t="s">
        <v>169</v>
      </c>
      <c r="E47" s="24" t="s">
        <v>172</v>
      </c>
      <c r="F47" s="23" t="s">
        <v>26</v>
      </c>
      <c r="G47" s="23" t="s">
        <v>170</v>
      </c>
      <c r="H47" s="23" t="s">
        <v>44</v>
      </c>
      <c r="I47" s="3" t="s">
        <v>14</v>
      </c>
      <c r="J47" s="55" t="s">
        <v>3</v>
      </c>
      <c r="K47" s="74" t="str">
        <f>HYPERLINK("mailto:"&amp;VLOOKUP(L47,'CONCAT Codes'!$A$14:$G$26,5,FALSE)&amp;"?subject="&amp;_xlfn.CONCAT(C47," - APPLICANT for ",A47)&amp;"&amp;cc="&amp;'CONCAT Codes'!$A$32&amp;"&amp;body="&amp;D47&amp;"%0A%0APlease see my resume and bio for the above tour.","Click HERE to apply")</f>
        <v>Click HERE to apply</v>
      </c>
      <c r="L47" s="56" t="s">
        <v>58</v>
      </c>
    </row>
    <row r="48" spans="1:12" ht="54.65" customHeight="1">
      <c r="A48" s="1" t="s">
        <v>225</v>
      </c>
      <c r="B48" s="23" t="s">
        <v>42</v>
      </c>
      <c r="C48" s="23" t="s">
        <v>164</v>
      </c>
      <c r="D48" s="15" t="s">
        <v>165</v>
      </c>
      <c r="E48" s="24" t="s">
        <v>226</v>
      </c>
      <c r="F48" s="23" t="s">
        <v>1</v>
      </c>
      <c r="G48" s="23" t="s">
        <v>33</v>
      </c>
      <c r="H48" s="23" t="s">
        <v>44</v>
      </c>
      <c r="I48" s="3" t="s">
        <v>14</v>
      </c>
      <c r="J48" s="55" t="s">
        <v>3</v>
      </c>
      <c r="K48" s="74" t="str">
        <f>HYPERLINK("mailto:"&amp;VLOOKUP(L48,'CONCAT Codes'!$A$14:$G$26,5,FALSE)&amp;"?subject="&amp;_xlfn.CONCAT(C48," - APPLICANT for ",A48)&amp;"&amp;cc="&amp;'CONCAT Codes'!$A$32&amp;"&amp;body="&amp;D48&amp;"%0A%0APlease see my resume and bio for the above tour.","Click HERE to apply")</f>
        <v>Click HERE to apply</v>
      </c>
      <c r="L48" s="56" t="s">
        <v>61</v>
      </c>
    </row>
    <row r="49" spans="1:12" ht="54.65" customHeight="1">
      <c r="A49" s="1" t="s">
        <v>242</v>
      </c>
      <c r="B49" s="23" t="s">
        <v>10</v>
      </c>
      <c r="C49" s="23" t="s">
        <v>243</v>
      </c>
      <c r="D49" s="15" t="s">
        <v>244</v>
      </c>
      <c r="E49" s="24" t="s">
        <v>252</v>
      </c>
      <c r="F49" s="23" t="s">
        <v>26</v>
      </c>
      <c r="G49" s="23" t="s">
        <v>28</v>
      </c>
      <c r="H49" s="23" t="s">
        <v>44</v>
      </c>
      <c r="I49" s="3" t="s">
        <v>14</v>
      </c>
      <c r="J49" s="55" t="s">
        <v>3</v>
      </c>
      <c r="K49" s="74" t="str">
        <f>HYPERLINK("mailto:"&amp;VLOOKUP(L49,'CONCAT Codes'!$A$14:$G$26,5,FALSE)&amp;"?subject="&amp;_xlfn.CONCAT(C49," - APPLICANT for ",A49)&amp;"&amp;cc="&amp;'CONCAT Codes'!$A$32&amp;"&amp;body="&amp;D49&amp;"%0A%0APlease see my resume and bio for the above tour.","Click HERE to apply")</f>
        <v>Click HERE to apply</v>
      </c>
      <c r="L49" s="56" t="s">
        <v>58</v>
      </c>
    </row>
    <row r="50" spans="1:12" ht="54.65" customHeight="1">
      <c r="A50" s="1" t="s">
        <v>550</v>
      </c>
      <c r="B50" s="23" t="s">
        <v>10</v>
      </c>
      <c r="C50" s="23" t="s">
        <v>549</v>
      </c>
      <c r="D50" s="15" t="s">
        <v>551</v>
      </c>
      <c r="E50" s="24" t="s">
        <v>575</v>
      </c>
      <c r="F50" s="23" t="s">
        <v>26</v>
      </c>
      <c r="G50" s="23" t="s">
        <v>29</v>
      </c>
      <c r="H50" s="23" t="s">
        <v>44</v>
      </c>
      <c r="I50" s="3" t="s">
        <v>14</v>
      </c>
      <c r="J50" s="55" t="s">
        <v>3</v>
      </c>
      <c r="K50" s="74" t="str">
        <f>HYPERLINK("mailto:"&amp;VLOOKUP(L50,'CONCAT Codes'!$A$14:$G$26,5,FALSE)&amp;"?subject="&amp;_xlfn.CONCAT(C50," - APPLICANT for ",A50)&amp;"&amp;cc="&amp;'CONCAT Codes'!$A$32&amp;"&amp;body="&amp;D50&amp;"%0A%0APlease see my resume and bio for the above tour.","Click HERE to apply")</f>
        <v>Click HERE to apply</v>
      </c>
      <c r="L50" s="56" t="s">
        <v>58</v>
      </c>
    </row>
    <row r="51" spans="1:12" ht="54.65" customHeight="1">
      <c r="A51" s="1" t="s">
        <v>643</v>
      </c>
      <c r="B51" s="23" t="s">
        <v>42</v>
      </c>
      <c r="C51" s="23" t="s">
        <v>644</v>
      </c>
      <c r="D51" s="15" t="s">
        <v>645</v>
      </c>
      <c r="E51" s="24" t="s">
        <v>685</v>
      </c>
      <c r="F51" s="23" t="s">
        <v>26</v>
      </c>
      <c r="G51" s="23" t="s">
        <v>646</v>
      </c>
      <c r="H51" s="23" t="s">
        <v>176</v>
      </c>
      <c r="I51" s="3" t="s">
        <v>14</v>
      </c>
      <c r="J51" s="55" t="s">
        <v>3</v>
      </c>
      <c r="K51" s="74" t="str">
        <f>HYPERLINK("mailto:"&amp;VLOOKUP(L51,'CONCAT Codes'!$A$14:$G$26,5,FALSE)&amp;"?subject="&amp;_xlfn.CONCAT(C51," - APPLICANT for ",A51)&amp;"&amp;cc="&amp;'CONCAT Codes'!$A$32&amp;"&amp;body="&amp;D51&amp;"%0A%0APlease see my resume and bio for the above tour.","Click HERE to apply")</f>
        <v>Click HERE to apply</v>
      </c>
      <c r="L51" s="56" t="s">
        <v>61</v>
      </c>
    </row>
    <row r="52" spans="1:12" ht="54.65" customHeight="1">
      <c r="A52" s="1" t="s">
        <v>647</v>
      </c>
      <c r="B52" s="23" t="s">
        <v>42</v>
      </c>
      <c r="C52" s="23" t="s">
        <v>644</v>
      </c>
      <c r="D52" s="15" t="s">
        <v>648</v>
      </c>
      <c r="E52" s="24" t="s">
        <v>686</v>
      </c>
      <c r="F52" s="23" t="s">
        <v>26</v>
      </c>
      <c r="G52" s="23" t="s">
        <v>430</v>
      </c>
      <c r="H52" s="23" t="s">
        <v>176</v>
      </c>
      <c r="I52" s="3" t="s">
        <v>14</v>
      </c>
      <c r="J52" s="55" t="s">
        <v>3</v>
      </c>
      <c r="K52" s="74" t="str">
        <f>HYPERLINK("mailto:"&amp;VLOOKUP(L52,'CONCAT Codes'!$A$14:$G$26,5,FALSE)&amp;"?subject="&amp;_xlfn.CONCAT(C52," - APPLICANT for ",A52)&amp;"&amp;cc="&amp;'CONCAT Codes'!$A$32&amp;"&amp;body="&amp;D52&amp;"%0A%0APlease see my resume and bio for the above tour.","Click HERE to apply")</f>
        <v>Click HERE to apply</v>
      </c>
      <c r="L52" s="56" t="s">
        <v>61</v>
      </c>
    </row>
    <row r="53" spans="1:12" ht="54.65" customHeight="1">
      <c r="A53" s="1" t="s">
        <v>649</v>
      </c>
      <c r="B53" s="23" t="s">
        <v>42</v>
      </c>
      <c r="C53" s="23" t="s">
        <v>644</v>
      </c>
      <c r="D53" s="15" t="s">
        <v>650</v>
      </c>
      <c r="E53" s="24" t="s">
        <v>687</v>
      </c>
      <c r="F53" s="23" t="s">
        <v>26</v>
      </c>
      <c r="G53" s="23" t="s">
        <v>651</v>
      </c>
      <c r="H53" s="23" t="s">
        <v>176</v>
      </c>
      <c r="I53" s="3" t="s">
        <v>14</v>
      </c>
      <c r="J53" s="55" t="s">
        <v>3</v>
      </c>
      <c r="K53" s="74" t="str">
        <f>HYPERLINK("mailto:"&amp;VLOOKUP(L53,'CONCAT Codes'!$A$14:$G$26,5,FALSE)&amp;"?subject="&amp;_xlfn.CONCAT(C53," - APPLICANT for ",A53)&amp;"&amp;cc="&amp;'CONCAT Codes'!$A$32&amp;"&amp;body="&amp;D53&amp;"%0A%0APlease see my resume and bio for the above tour.","Click HERE to apply")</f>
        <v>Click HERE to apply</v>
      </c>
      <c r="L53" s="56" t="s">
        <v>61</v>
      </c>
    </row>
    <row r="54" spans="1:12" ht="54.65" customHeight="1">
      <c r="A54" s="1" t="s">
        <v>652</v>
      </c>
      <c r="B54" s="23" t="s">
        <v>42</v>
      </c>
      <c r="C54" s="23" t="s">
        <v>644</v>
      </c>
      <c r="D54" s="15" t="s">
        <v>653</v>
      </c>
      <c r="E54" s="24" t="s">
        <v>688</v>
      </c>
      <c r="F54" s="23" t="s">
        <v>26</v>
      </c>
      <c r="G54" s="23" t="s">
        <v>654</v>
      </c>
      <c r="H54" s="23" t="s">
        <v>176</v>
      </c>
      <c r="I54" s="3" t="s">
        <v>14</v>
      </c>
      <c r="J54" s="55" t="s">
        <v>3</v>
      </c>
      <c r="K54" s="74" t="str">
        <f>HYPERLINK("mailto:"&amp;VLOOKUP(L54,'CONCAT Codes'!$A$14:$G$26,5,FALSE)&amp;"?subject="&amp;_xlfn.CONCAT(C54," - APPLICANT for ",A54)&amp;"&amp;cc="&amp;'CONCAT Codes'!$A$32&amp;"&amp;body="&amp;D54&amp;"%0A%0APlease see my resume and bio for the above tour.","Click HERE to apply")</f>
        <v>Click HERE to apply</v>
      </c>
      <c r="L54" s="56" t="s">
        <v>61</v>
      </c>
    </row>
    <row r="55" spans="1:12" ht="54.65" customHeight="1">
      <c r="A55" s="1" t="s">
        <v>655</v>
      </c>
      <c r="B55" s="23" t="s">
        <v>42</v>
      </c>
      <c r="C55" s="23" t="s">
        <v>644</v>
      </c>
      <c r="D55" s="15" t="s">
        <v>656</v>
      </c>
      <c r="E55" s="24" t="s">
        <v>689</v>
      </c>
      <c r="F55" s="23" t="s">
        <v>26</v>
      </c>
      <c r="G55" s="23" t="s">
        <v>654</v>
      </c>
      <c r="H55" s="23" t="s">
        <v>176</v>
      </c>
      <c r="I55" s="3" t="s">
        <v>14</v>
      </c>
      <c r="J55" s="55" t="s">
        <v>3</v>
      </c>
      <c r="K55" s="74" t="str">
        <f>HYPERLINK("mailto:"&amp;VLOOKUP(L55,'CONCAT Codes'!$A$14:$G$26,5,FALSE)&amp;"?subject="&amp;_xlfn.CONCAT(C55," - APPLICANT for ",A55)&amp;"&amp;cc="&amp;'CONCAT Codes'!$A$32&amp;"&amp;body="&amp;D55&amp;"%0A%0APlease see my resume and bio for the above tour.","Click HERE to apply")</f>
        <v>Click HERE to apply</v>
      </c>
      <c r="L55" s="56" t="s">
        <v>61</v>
      </c>
    </row>
    <row r="56" spans="1:12" ht="54.65" customHeight="1">
      <c r="A56" s="1" t="s">
        <v>657</v>
      </c>
      <c r="B56" s="23" t="s">
        <v>42</v>
      </c>
      <c r="C56" s="23" t="s">
        <v>644</v>
      </c>
      <c r="D56" s="15" t="s">
        <v>496</v>
      </c>
      <c r="E56" s="24" t="s">
        <v>680</v>
      </c>
      <c r="F56" s="23" t="s">
        <v>26</v>
      </c>
      <c r="G56" s="23" t="s">
        <v>658</v>
      </c>
      <c r="H56" s="23" t="s">
        <v>176</v>
      </c>
      <c r="I56" s="3" t="s">
        <v>14</v>
      </c>
      <c r="J56" s="55" t="s">
        <v>3</v>
      </c>
      <c r="K56" s="74" t="str">
        <f>HYPERLINK("mailto:"&amp;VLOOKUP(L56,'CONCAT Codes'!$A$14:$G$26,5,FALSE)&amp;"?subject="&amp;_xlfn.CONCAT(C56," - APPLICANT for ",A56)&amp;"&amp;cc="&amp;'CONCAT Codes'!$A$32&amp;"&amp;body="&amp;D56&amp;"%0A%0APlease see my resume and bio for the above tour.","Click HERE to apply")</f>
        <v>Click HERE to apply</v>
      </c>
      <c r="L56" s="56" t="s">
        <v>61</v>
      </c>
    </row>
    <row r="57" spans="1:12" ht="54.65" customHeight="1">
      <c r="A57" s="1" t="s">
        <v>227</v>
      </c>
      <c r="B57" s="23" t="s">
        <v>42</v>
      </c>
      <c r="C57" s="23" t="s">
        <v>228</v>
      </c>
      <c r="D57" s="15" t="s">
        <v>229</v>
      </c>
      <c r="E57" s="24" t="s">
        <v>239</v>
      </c>
      <c r="F57" s="23" t="s">
        <v>26</v>
      </c>
      <c r="G57" s="23" t="s">
        <v>230</v>
      </c>
      <c r="H57" s="23" t="s">
        <v>176</v>
      </c>
      <c r="I57" s="3" t="s">
        <v>240</v>
      </c>
      <c r="J57" s="55" t="s">
        <v>3</v>
      </c>
      <c r="K57" s="74" t="str">
        <f>HYPERLINK("mailto:"&amp;VLOOKUP(L57,'CONCAT Codes'!$A$14:$G$26,5,FALSE)&amp;"?subject="&amp;_xlfn.CONCAT(C57," - APPLICANT for ",A57)&amp;"&amp;cc="&amp;'CONCAT Codes'!$A$32&amp;"&amp;body="&amp;D57&amp;"%0A%0APlease see my resume and bio for the above tour.","Click HERE to apply")</f>
        <v>Click HERE to apply</v>
      </c>
      <c r="L57" s="56" t="s">
        <v>61</v>
      </c>
    </row>
    <row r="58" spans="1:12" ht="54.65" customHeight="1">
      <c r="A58" s="1" t="s">
        <v>267</v>
      </c>
      <c r="B58" s="23" t="s">
        <v>37</v>
      </c>
      <c r="C58" s="23" t="s">
        <v>198</v>
      </c>
      <c r="D58" s="15" t="s">
        <v>268</v>
      </c>
      <c r="E58" s="24" t="s">
        <v>280</v>
      </c>
      <c r="F58" s="23" t="s">
        <v>1</v>
      </c>
      <c r="G58" s="23" t="s">
        <v>269</v>
      </c>
      <c r="H58" s="23" t="s">
        <v>199</v>
      </c>
      <c r="I58" s="3" t="s">
        <v>200</v>
      </c>
      <c r="J58" s="55" t="s">
        <v>3</v>
      </c>
      <c r="K58" s="74" t="str">
        <f>HYPERLINK("mailto:"&amp;VLOOKUP(L58,'CONCAT Codes'!$A$14:$G$26,5,FALSE)&amp;"?subject="&amp;_xlfn.CONCAT(C58," - APPLICANT for ",A58)&amp;"&amp;cc="&amp;'CONCAT Codes'!$A$32&amp;"&amp;body="&amp;D58&amp;"%0A%0APlease see my resume and bio for the above tour.","Click HERE to apply")</f>
        <v>Click HERE to apply</v>
      </c>
      <c r="L58" s="56" t="s">
        <v>382</v>
      </c>
    </row>
    <row r="59" spans="1:12" ht="54.65" customHeight="1">
      <c r="A59" s="1" t="s">
        <v>667</v>
      </c>
      <c r="B59" s="23" t="s">
        <v>37</v>
      </c>
      <c r="C59" s="23" t="s">
        <v>198</v>
      </c>
      <c r="D59" s="15" t="s">
        <v>268</v>
      </c>
      <c r="E59" s="24" t="s">
        <v>681</v>
      </c>
      <c r="F59" s="23" t="s">
        <v>1</v>
      </c>
      <c r="G59" s="23" t="s">
        <v>269</v>
      </c>
      <c r="H59" s="23" t="s">
        <v>199</v>
      </c>
      <c r="I59" s="3" t="s">
        <v>200</v>
      </c>
      <c r="J59" s="55" t="s">
        <v>3</v>
      </c>
      <c r="K59" s="74" t="str">
        <f>HYPERLINK("mailto:"&amp;VLOOKUP(L59,'CONCAT Codes'!$A$14:$G$26,5,FALSE)&amp;"?subject="&amp;_xlfn.CONCAT(C59," - APPLICANT for ",A59)&amp;"&amp;cc="&amp;'CONCAT Codes'!$A$32&amp;"&amp;body="&amp;D59&amp;"%0A%0APlease see my resume and bio for the above tour.","Click HERE to apply")</f>
        <v>Click HERE to apply</v>
      </c>
      <c r="L59" s="56" t="s">
        <v>382</v>
      </c>
    </row>
    <row r="60" spans="1:12" ht="54.65" customHeight="1">
      <c r="A60" s="1" t="s">
        <v>668</v>
      </c>
      <c r="B60" s="23" t="s">
        <v>37</v>
      </c>
      <c r="C60" s="23" t="s">
        <v>198</v>
      </c>
      <c r="D60" s="15" t="s">
        <v>679</v>
      </c>
      <c r="E60" s="24" t="s">
        <v>678</v>
      </c>
      <c r="F60" s="23" t="s">
        <v>1</v>
      </c>
      <c r="G60" s="23" t="s">
        <v>40</v>
      </c>
      <c r="H60" s="23" t="s">
        <v>199</v>
      </c>
      <c r="I60" s="3" t="s">
        <v>200</v>
      </c>
      <c r="J60" s="55" t="s">
        <v>3</v>
      </c>
      <c r="K60" s="74" t="str">
        <f>HYPERLINK("mailto:"&amp;VLOOKUP(L60,'CONCAT Codes'!$A$14:$G$26,5,FALSE)&amp;"?subject="&amp;_xlfn.CONCAT(C60," - APPLICANT for ",A60)&amp;"&amp;cc="&amp;'CONCAT Codes'!$A$32&amp;"&amp;body="&amp;D60&amp;"%0A%0APlease see my resume and bio for the above tour.","Click HERE to apply")</f>
        <v>Click HERE to apply</v>
      </c>
      <c r="L60" s="56" t="s">
        <v>382</v>
      </c>
    </row>
    <row r="61" spans="1:12" ht="54.65" customHeight="1">
      <c r="A61" s="1" t="s">
        <v>669</v>
      </c>
      <c r="B61" s="23" t="s">
        <v>37</v>
      </c>
      <c r="C61" s="23" t="s">
        <v>198</v>
      </c>
      <c r="D61" s="15" t="s">
        <v>268</v>
      </c>
      <c r="E61" s="24" t="s">
        <v>682</v>
      </c>
      <c r="F61" s="23" t="s">
        <v>1</v>
      </c>
      <c r="G61" s="23" t="s">
        <v>670</v>
      </c>
      <c r="H61" s="23" t="s">
        <v>199</v>
      </c>
      <c r="I61" s="3" t="s">
        <v>200</v>
      </c>
      <c r="J61" s="55" t="s">
        <v>3</v>
      </c>
      <c r="K61" s="74" t="str">
        <f>HYPERLINK("mailto:"&amp;VLOOKUP(L61,'CONCAT Codes'!$A$14:$G$26,5,FALSE)&amp;"?subject="&amp;_xlfn.CONCAT(C61," - APPLICANT for ",A61)&amp;"&amp;cc="&amp;'CONCAT Codes'!$A$32&amp;"&amp;body="&amp;D61&amp;"%0A%0APlease see my resume and bio for the above tour.","Click HERE to apply")</f>
        <v>Click HERE to apply</v>
      </c>
      <c r="L61" s="56" t="s">
        <v>382</v>
      </c>
    </row>
    <row r="62" spans="1:12" ht="54.65" customHeight="1">
      <c r="A62" s="1" t="s">
        <v>591</v>
      </c>
      <c r="B62" s="23" t="s">
        <v>37</v>
      </c>
      <c r="C62" s="23" t="s">
        <v>588</v>
      </c>
      <c r="D62" s="15" t="s">
        <v>592</v>
      </c>
      <c r="E62" s="24" t="s">
        <v>601</v>
      </c>
      <c r="F62" s="23" t="s">
        <v>1</v>
      </c>
      <c r="G62" s="23" t="s">
        <v>40</v>
      </c>
      <c r="H62" s="23" t="s">
        <v>593</v>
      </c>
      <c r="I62" s="3" t="s">
        <v>594</v>
      </c>
      <c r="J62" s="55" t="s">
        <v>3</v>
      </c>
      <c r="K62" s="74" t="str">
        <f>HYPERLINK("mailto:"&amp;VLOOKUP(L62,'CONCAT Codes'!$A$14:$G$26,5,FALSE)&amp;"?subject="&amp;_xlfn.CONCAT(C62," - APPLICANT for ",A62)&amp;"&amp;cc="&amp;'CONCAT Codes'!$A$32&amp;"&amp;body="&amp;D62&amp;"%0A%0APlease see my resume and bio for the above tour.","Click HERE to apply")</f>
        <v>Click HERE to apply</v>
      </c>
      <c r="L62" s="56" t="s">
        <v>382</v>
      </c>
    </row>
    <row r="63" spans="1:12" ht="54.65" customHeight="1">
      <c r="A63" s="1" t="s">
        <v>595</v>
      </c>
      <c r="B63" s="23" t="s">
        <v>37</v>
      </c>
      <c r="C63" s="23" t="s">
        <v>588</v>
      </c>
      <c r="D63" s="15" t="s">
        <v>596</v>
      </c>
      <c r="E63" s="24" t="s">
        <v>602</v>
      </c>
      <c r="F63" s="23" t="s">
        <v>1</v>
      </c>
      <c r="G63" s="23" t="s">
        <v>29</v>
      </c>
      <c r="H63" s="23" t="s">
        <v>593</v>
      </c>
      <c r="I63" s="3" t="s">
        <v>594</v>
      </c>
      <c r="J63" s="55" t="s">
        <v>3</v>
      </c>
      <c r="K63" s="74" t="str">
        <f>HYPERLINK("mailto:"&amp;VLOOKUP(L63,'CONCAT Codes'!$A$14:$G$26,5,FALSE)&amp;"?subject="&amp;_xlfn.CONCAT(C63," - APPLICANT for ",A63)&amp;"&amp;cc="&amp;'CONCAT Codes'!$A$32&amp;"&amp;body="&amp;D63&amp;"%0A%0APlease see my resume and bio for the above tour.","Click HERE to apply")</f>
        <v>Click HERE to apply</v>
      </c>
      <c r="L63" s="56" t="s">
        <v>382</v>
      </c>
    </row>
    <row r="64" spans="1:12" ht="54.65" customHeight="1">
      <c r="A64" s="1" t="s">
        <v>346</v>
      </c>
      <c r="B64" s="23" t="s">
        <v>37</v>
      </c>
      <c r="C64" s="23" t="s">
        <v>347</v>
      </c>
      <c r="D64" s="15" t="s">
        <v>348</v>
      </c>
      <c r="E64" s="24" t="s">
        <v>349</v>
      </c>
      <c r="F64" s="23" t="s">
        <v>1</v>
      </c>
      <c r="G64" s="23" t="s">
        <v>40</v>
      </c>
      <c r="H64" s="23" t="s">
        <v>265</v>
      </c>
      <c r="I64" s="3" t="s">
        <v>266</v>
      </c>
      <c r="J64" s="55" t="s">
        <v>3</v>
      </c>
      <c r="K64" s="74" t="str">
        <f>HYPERLINK("mailto:"&amp;VLOOKUP(L64,'CONCAT Codes'!$A$14:$G$26,5,FALSE)&amp;"?subject="&amp;_xlfn.CONCAT(C64," - APPLICANT for ",A64)&amp;"&amp;cc="&amp;'CONCAT Codes'!$A$32&amp;"&amp;body="&amp;D64&amp;"%0A%0APlease see my resume and bio for the above tour.","Click HERE to apply")</f>
        <v>Click HERE to apply</v>
      </c>
      <c r="L64" s="56" t="s">
        <v>382</v>
      </c>
    </row>
    <row r="65" spans="1:12" ht="54.65" customHeight="1">
      <c r="A65" s="78" t="s">
        <v>617</v>
      </c>
      <c r="B65" s="79" t="s">
        <v>8</v>
      </c>
      <c r="C65" s="79" t="s">
        <v>616</v>
      </c>
      <c r="D65" s="80" t="s">
        <v>618</v>
      </c>
      <c r="E65" s="70" t="s">
        <v>636</v>
      </c>
      <c r="F65" s="79" t="s">
        <v>1</v>
      </c>
      <c r="G65" s="79" t="s">
        <v>33</v>
      </c>
      <c r="H65" s="79" t="s">
        <v>619</v>
      </c>
      <c r="I65" s="81" t="s">
        <v>620</v>
      </c>
      <c r="J65" s="105" t="s">
        <v>3</v>
      </c>
      <c r="K65" s="74" t="str">
        <f>HYPERLINK("mailto:"&amp;VLOOKUP(L65,'CONCAT Codes'!$A$14:$G$26,5,FALSE)&amp;"?subject="&amp;_xlfn.CONCAT(C65," - APPLICANT for ",A65)&amp;"&amp;cc="&amp;'CONCAT Codes'!$A$32&amp;"&amp;body="&amp;D65&amp;"%0A%0APlease see my resume and bio for the above tour.","Click HERE to apply")</f>
        <v>Click HERE to apply</v>
      </c>
      <c r="L65" s="73" t="s">
        <v>77</v>
      </c>
    </row>
    <row r="66" spans="1:12" ht="54.65" customHeight="1">
      <c r="A66" s="1" t="s">
        <v>587</v>
      </c>
      <c r="B66" s="23" t="s">
        <v>37</v>
      </c>
      <c r="C66" s="23" t="s">
        <v>588</v>
      </c>
      <c r="D66" s="15" t="s">
        <v>268</v>
      </c>
      <c r="E66" s="24" t="s">
        <v>600</v>
      </c>
      <c r="F66" s="23" t="s">
        <v>1</v>
      </c>
      <c r="G66" s="23" t="s">
        <v>28</v>
      </c>
      <c r="H66" s="23" t="s">
        <v>589</v>
      </c>
      <c r="I66" s="3" t="s">
        <v>590</v>
      </c>
      <c r="J66" s="55" t="s">
        <v>3</v>
      </c>
      <c r="K66" s="75" t="str">
        <f>HYPERLINK("mailto:"&amp;VLOOKUP(L66,'CONCAT Codes'!$A$14:$G$26,5,FALSE)&amp;"?subject="&amp;_xlfn.CONCAT(C66," - APPLICANT for ",A66)&amp;"&amp;cc="&amp;'CONCAT Codes'!$A$32&amp;"&amp;body="&amp;D66&amp;"%0A%0APlease see my resume and bio for the above tour.","Click HERE to apply")</f>
        <v>Click HERE to apply</v>
      </c>
      <c r="L66" s="56" t="s">
        <v>382</v>
      </c>
    </row>
    <row r="67" spans="1:12" ht="54.65" customHeight="1">
      <c r="A67" s="1" t="s">
        <v>695</v>
      </c>
      <c r="B67" s="23" t="s">
        <v>37</v>
      </c>
      <c r="C67" s="23" t="s">
        <v>173</v>
      </c>
      <c r="D67" s="15" t="s">
        <v>696</v>
      </c>
      <c r="E67" s="24" t="s">
        <v>701</v>
      </c>
      <c r="F67" s="23" t="s">
        <v>1</v>
      </c>
      <c r="G67" s="23" t="s">
        <v>167</v>
      </c>
      <c r="H67" s="23" t="s">
        <v>697</v>
      </c>
      <c r="I67" s="3" t="s">
        <v>698</v>
      </c>
      <c r="J67" s="55" t="s">
        <v>3</v>
      </c>
      <c r="K67" s="75" t="str">
        <f>HYPERLINK("mailto:"&amp;VLOOKUP(L67,'CONCAT Codes'!$A$14:$G$26,5,FALSE)&amp;"?subject="&amp;_xlfn.CONCAT(C67," - APPLICANT for ",A67)&amp;"&amp;cc="&amp;'CONCAT Codes'!$A$32&amp;"&amp;body="&amp;D67&amp;"%0A%0APlease see my resume and bio for the above tour.","Click HERE to apply")</f>
        <v>Click HERE to apply</v>
      </c>
      <c r="L67" s="56" t="s">
        <v>382</v>
      </c>
    </row>
    <row r="68" spans="1:12" ht="54.65" customHeight="1">
      <c r="A68" s="1" t="s">
        <v>420</v>
      </c>
      <c r="B68" s="23" t="s">
        <v>37</v>
      </c>
      <c r="C68" s="23" t="s">
        <v>421</v>
      </c>
      <c r="D68" s="15" t="s">
        <v>422</v>
      </c>
      <c r="E68" s="24" t="s">
        <v>436</v>
      </c>
      <c r="F68" s="23" t="s">
        <v>1</v>
      </c>
      <c r="G68" s="23" t="s">
        <v>423</v>
      </c>
      <c r="H68" s="23" t="s">
        <v>424</v>
      </c>
      <c r="I68" s="3" t="s">
        <v>425</v>
      </c>
      <c r="J68" s="55" t="s">
        <v>3</v>
      </c>
      <c r="K68" s="75" t="str">
        <f>HYPERLINK("mailto:"&amp;VLOOKUP(L68,'CONCAT Codes'!$A$14:$G$26,5,FALSE)&amp;"?subject="&amp;_xlfn.CONCAT(C68," - APPLICANT for ",A68)&amp;"&amp;cc="&amp;'CONCAT Codes'!$A$32&amp;"&amp;body="&amp;D68&amp;"%0A%0APlease see my resume and bio for the above tour.","Click HERE to apply")</f>
        <v>Click HERE to apply</v>
      </c>
      <c r="L68" s="56" t="s">
        <v>382</v>
      </c>
    </row>
    <row r="69" spans="1:12" ht="54.65" customHeight="1">
      <c r="A69" s="1" t="s">
        <v>676</v>
      </c>
      <c r="B69" s="23" t="s">
        <v>37</v>
      </c>
      <c r="C69" s="23" t="s">
        <v>421</v>
      </c>
      <c r="D69" s="15" t="s">
        <v>677</v>
      </c>
      <c r="E69" s="24" t="s">
        <v>683</v>
      </c>
      <c r="F69" s="23" t="s">
        <v>1</v>
      </c>
      <c r="G69" s="23" t="s">
        <v>40</v>
      </c>
      <c r="H69" s="23" t="s">
        <v>424</v>
      </c>
      <c r="I69" s="3" t="s">
        <v>425</v>
      </c>
      <c r="J69" s="55" t="s">
        <v>3</v>
      </c>
      <c r="K69" s="75" t="str">
        <f>HYPERLINK("mailto:"&amp;VLOOKUP(L69,'CONCAT Codes'!$A$14:$G$26,5,FALSE)&amp;"?subject="&amp;_xlfn.CONCAT(C69," - APPLICANT for ",A69)&amp;"&amp;cc="&amp;'CONCAT Codes'!$A$32&amp;"&amp;body="&amp;D69&amp;"%0A%0APlease see my resume and bio for the above tour.","Click HERE to apply")</f>
        <v>Click HERE to apply</v>
      </c>
      <c r="L69" s="56" t="s">
        <v>382</v>
      </c>
    </row>
    <row r="70" spans="1:12" ht="54.65" customHeight="1">
      <c r="A70" s="1" t="s">
        <v>737</v>
      </c>
      <c r="B70" s="23" t="s">
        <v>185</v>
      </c>
      <c r="C70" s="23" t="s">
        <v>738</v>
      </c>
      <c r="D70" s="15" t="s">
        <v>739</v>
      </c>
      <c r="E70" s="24" t="s">
        <v>749</v>
      </c>
      <c r="F70" s="23" t="s">
        <v>26</v>
      </c>
      <c r="G70" s="23" t="s">
        <v>167</v>
      </c>
      <c r="H70" s="23" t="s">
        <v>740</v>
      </c>
      <c r="I70" s="3" t="s">
        <v>741</v>
      </c>
      <c r="J70" s="55" t="s">
        <v>3</v>
      </c>
      <c r="K70" s="75" t="str">
        <f>HYPERLINK("mailto:"&amp;VLOOKUP(L70,'CONCAT Codes'!$A$14:$G$26,5,FALSE)&amp;"?subject="&amp;_xlfn.CONCAT(C70," - APPLICANT for ",A70)&amp;"&amp;cc="&amp;'CONCAT Codes'!$A$32&amp;"&amp;body="&amp;D70&amp;"%0A%0APlease see my resume and bio for the above tour.","Click HERE to apply")</f>
        <v>Click HERE to apply</v>
      </c>
      <c r="L70" s="56" t="s">
        <v>77</v>
      </c>
    </row>
    <row r="71" spans="1:12" ht="63" customHeight="1">
      <c r="A71" s="1" t="s">
        <v>710</v>
      </c>
      <c r="B71" s="23" t="s">
        <v>0</v>
      </c>
      <c r="C71" s="23" t="s">
        <v>711</v>
      </c>
      <c r="D71" s="15" t="s">
        <v>642</v>
      </c>
      <c r="E71" s="24" t="s">
        <v>717</v>
      </c>
      <c r="F71" s="23" t="s">
        <v>26</v>
      </c>
      <c r="G71" s="23" t="s">
        <v>712</v>
      </c>
      <c r="H71" s="23" t="s">
        <v>713</v>
      </c>
      <c r="I71" s="3" t="s">
        <v>714</v>
      </c>
      <c r="J71" s="55" t="s">
        <v>3</v>
      </c>
      <c r="K71" s="75" t="str">
        <f>HYPERLINK("mailto:"&amp;VLOOKUP(L71,'CONCAT Codes'!$A$14:$G$26,5,FALSE)&amp;"?subject="&amp;_xlfn.CONCAT(C71," - APPLICANT for ",A71)&amp;"&amp;cc="&amp;'CONCAT Codes'!$A$32&amp;"&amp;body="&amp;D71&amp;"%0A%0APlease see my resume and bio for the above tour.","Click HERE to apply")</f>
        <v>Click HERE to apply</v>
      </c>
      <c r="L71" s="56" t="s">
        <v>60</v>
      </c>
    </row>
    <row r="72" spans="1:12" ht="54.65" customHeight="1">
      <c r="A72" s="1" t="s">
        <v>277</v>
      </c>
      <c r="B72" s="23" t="s">
        <v>37</v>
      </c>
      <c r="C72" s="23" t="s">
        <v>183</v>
      </c>
      <c r="D72" s="15" t="s">
        <v>278</v>
      </c>
      <c r="E72" s="24" t="s">
        <v>281</v>
      </c>
      <c r="F72" s="23" t="s">
        <v>1</v>
      </c>
      <c r="G72" s="23" t="s">
        <v>162</v>
      </c>
      <c r="H72" s="23" t="s">
        <v>279</v>
      </c>
      <c r="I72" s="3" t="s">
        <v>34</v>
      </c>
      <c r="J72" s="55" t="s">
        <v>3</v>
      </c>
      <c r="K72" s="75" t="str">
        <f>HYPERLINK("mailto:"&amp;VLOOKUP(L72,'CONCAT Codes'!$A$14:$G$26,5,FALSE)&amp;"?subject="&amp;_xlfn.CONCAT(C72," - APPLICANT for ",A72)&amp;"&amp;cc="&amp;'CONCAT Codes'!$A$32&amp;"&amp;body="&amp;D72&amp;"%0A%0APlease see my resume and bio for the above tour.","Click HERE to apply")</f>
        <v>Click HERE to apply</v>
      </c>
      <c r="L72" s="56" t="s">
        <v>382</v>
      </c>
    </row>
    <row r="73" spans="1:12" ht="54.65" customHeight="1">
      <c r="A73" s="1" t="s">
        <v>582</v>
      </c>
      <c r="B73" s="23" t="s">
        <v>6</v>
      </c>
      <c r="C73" s="23" t="s">
        <v>155</v>
      </c>
      <c r="D73" s="15" t="s">
        <v>583</v>
      </c>
      <c r="E73" s="24" t="s">
        <v>585</v>
      </c>
      <c r="F73" s="23" t="s">
        <v>26</v>
      </c>
      <c r="G73" s="23" t="s">
        <v>29</v>
      </c>
      <c r="H73" s="23" t="s">
        <v>156</v>
      </c>
      <c r="I73" s="3" t="s">
        <v>34</v>
      </c>
      <c r="J73" s="55" t="s">
        <v>3</v>
      </c>
      <c r="K73" s="75" t="str">
        <f>HYPERLINK("mailto:"&amp;VLOOKUP(L73,'CONCAT Codes'!$A$14:$G$26,5,FALSE)&amp;"?subject="&amp;_xlfn.CONCAT(C73," - APPLICANT for ",A73)&amp;"&amp;cc="&amp;'CONCAT Codes'!$A$32&amp;"&amp;body="&amp;D73&amp;"%0A%0APlease see my resume and bio for the above tour.","Click HERE to apply")</f>
        <v>Click HERE to apply</v>
      </c>
      <c r="L73" s="56" t="s">
        <v>61</v>
      </c>
    </row>
    <row r="74" spans="1:12" ht="54.65" customHeight="1">
      <c r="A74" s="1" t="s">
        <v>337</v>
      </c>
      <c r="B74" s="23" t="s">
        <v>6</v>
      </c>
      <c r="C74" s="23" t="s">
        <v>48</v>
      </c>
      <c r="D74" s="15" t="s">
        <v>338</v>
      </c>
      <c r="E74" s="24" t="s">
        <v>343</v>
      </c>
      <c r="F74" s="23" t="s">
        <v>1</v>
      </c>
      <c r="G74" s="23" t="s">
        <v>339</v>
      </c>
      <c r="H74" s="23" t="s">
        <v>49</v>
      </c>
      <c r="I74" s="3" t="s">
        <v>34</v>
      </c>
      <c r="J74" s="55" t="s">
        <v>3</v>
      </c>
      <c r="K74" s="75" t="str">
        <f>HYPERLINK("mailto:"&amp;VLOOKUP(L74,'CONCAT Codes'!$A$14:$G$26,5,FALSE)&amp;"?subject="&amp;_xlfn.CONCAT(C74," - APPLICANT for ",A74)&amp;"&amp;cc="&amp;'CONCAT Codes'!$A$32&amp;"&amp;body="&amp;D74&amp;"%0A%0APlease see my resume and bio for the above tour.","Click HERE to apply")</f>
        <v>Click HERE to apply</v>
      </c>
      <c r="L74" s="56" t="s">
        <v>61</v>
      </c>
    </row>
    <row r="75" spans="1:12" ht="54.65" customHeight="1">
      <c r="A75" s="1" t="s">
        <v>340</v>
      </c>
      <c r="B75" s="23" t="s">
        <v>6</v>
      </c>
      <c r="C75" s="23" t="s">
        <v>48</v>
      </c>
      <c r="D75" s="15" t="s">
        <v>341</v>
      </c>
      <c r="E75" s="24" t="s">
        <v>342</v>
      </c>
      <c r="F75" s="23" t="s">
        <v>16</v>
      </c>
      <c r="G75" s="23" t="s">
        <v>339</v>
      </c>
      <c r="H75" s="23" t="s">
        <v>49</v>
      </c>
      <c r="I75" s="3" t="s">
        <v>34</v>
      </c>
      <c r="J75" s="55" t="s">
        <v>3</v>
      </c>
      <c r="K75" s="75" t="str">
        <f>HYPERLINK("mailto:"&amp;VLOOKUP(L75,'CONCAT Codes'!$A$14:$G$26,5,FALSE)&amp;"?subject="&amp;_xlfn.CONCAT(C75," - APPLICANT for ",A75)&amp;"&amp;cc="&amp;'CONCAT Codes'!$A$32&amp;"&amp;body="&amp;D75&amp;"%0A%0APlease see my resume and bio for the above tour.","Click HERE to apply")</f>
        <v>Click HERE to apply</v>
      </c>
      <c r="L75" s="56" t="s">
        <v>61</v>
      </c>
    </row>
    <row r="76" spans="1:12" ht="144" customHeight="1">
      <c r="A76" s="1" t="s">
        <v>411</v>
      </c>
      <c r="B76" s="23" t="s">
        <v>42</v>
      </c>
      <c r="C76" s="23" t="s">
        <v>219</v>
      </c>
      <c r="D76" s="15" t="s">
        <v>412</v>
      </c>
      <c r="E76" s="24" t="s">
        <v>414</v>
      </c>
      <c r="F76" s="23" t="s">
        <v>26</v>
      </c>
      <c r="G76" s="23" t="s">
        <v>413</v>
      </c>
      <c r="H76" s="23" t="s">
        <v>290</v>
      </c>
      <c r="I76" s="3" t="s">
        <v>34</v>
      </c>
      <c r="J76" s="55" t="s">
        <v>3</v>
      </c>
      <c r="K76" s="75" t="str">
        <f>HYPERLINK("mailto:"&amp;VLOOKUP(L76,'CONCAT Codes'!$A$14:$G$26,5,FALSE)&amp;"?subject="&amp;_xlfn.CONCAT(C76," - APPLICANT for ",A76)&amp;"&amp;cc="&amp;'CONCAT Codes'!$A$32&amp;"&amp;body="&amp;D76&amp;"%0A%0APlease see my resume and bio for the above tour.","Click HERE to apply")</f>
        <v>Click HERE to apply</v>
      </c>
      <c r="L76" s="56" t="s">
        <v>61</v>
      </c>
    </row>
    <row r="77" spans="1:12" ht="54.65" customHeight="1">
      <c r="A77" s="1" t="s">
        <v>471</v>
      </c>
      <c r="B77" s="23" t="s">
        <v>6</v>
      </c>
      <c r="C77" s="23" t="s">
        <v>155</v>
      </c>
      <c r="D77" s="15" t="s">
        <v>472</v>
      </c>
      <c r="E77" s="24" t="s">
        <v>477</v>
      </c>
      <c r="F77" s="23" t="s">
        <v>1</v>
      </c>
      <c r="G77" s="23" t="s">
        <v>473</v>
      </c>
      <c r="H77" s="23" t="s">
        <v>156</v>
      </c>
      <c r="I77" s="3" t="s">
        <v>34</v>
      </c>
      <c r="J77" s="55" t="s">
        <v>3</v>
      </c>
      <c r="K77" s="75" t="str">
        <f>HYPERLINK("mailto:"&amp;VLOOKUP(L77,'CONCAT Codes'!$A$14:$G$26,5,FALSE)&amp;"?subject="&amp;_xlfn.CONCAT(C77," - APPLICANT for ",A77)&amp;"&amp;cc="&amp;'CONCAT Codes'!$A$32&amp;"&amp;body="&amp;D77&amp;"%0A%0APlease see my resume and bio for the above tour.","Click HERE to apply")</f>
        <v>Click HERE to apply</v>
      </c>
      <c r="L77" s="77" t="s">
        <v>61</v>
      </c>
    </row>
    <row r="78" spans="1:12" ht="54.65" customHeight="1">
      <c r="A78" s="1" t="s">
        <v>474</v>
      </c>
      <c r="B78" s="23" t="s">
        <v>6</v>
      </c>
      <c r="C78" s="23" t="s">
        <v>155</v>
      </c>
      <c r="D78" s="15" t="s">
        <v>475</v>
      </c>
      <c r="E78" s="24" t="s">
        <v>478</v>
      </c>
      <c r="F78" s="23" t="s">
        <v>26</v>
      </c>
      <c r="G78" s="23" t="s">
        <v>476</v>
      </c>
      <c r="H78" s="23" t="s">
        <v>156</v>
      </c>
      <c r="I78" s="3" t="s">
        <v>34</v>
      </c>
      <c r="J78" s="55" t="s">
        <v>3</v>
      </c>
      <c r="K78" s="75" t="str">
        <f>HYPERLINK("mailto:"&amp;VLOOKUP(L78,'CONCAT Codes'!$A$14:$G$26,5,FALSE)&amp;"?subject="&amp;_xlfn.CONCAT(C78," - APPLICANT for ",A78)&amp;"&amp;cc="&amp;'CONCAT Codes'!$A$32&amp;"&amp;body="&amp;D78&amp;"%0A%0APlease see my resume and bio for the above tour.","Click HERE to apply")</f>
        <v>Click HERE to apply</v>
      </c>
      <c r="L78" s="77" t="s">
        <v>61</v>
      </c>
    </row>
    <row r="79" spans="1:12" ht="54.65" customHeight="1">
      <c r="A79" s="1" t="s">
        <v>597</v>
      </c>
      <c r="B79" s="23" t="s">
        <v>6</v>
      </c>
      <c r="C79" s="23" t="s">
        <v>155</v>
      </c>
      <c r="D79" s="15" t="s">
        <v>166</v>
      </c>
      <c r="E79" s="24" t="s">
        <v>598</v>
      </c>
      <c r="F79" s="23" t="s">
        <v>26</v>
      </c>
      <c r="G79" s="23" t="s">
        <v>167</v>
      </c>
      <c r="H79" s="23" t="s">
        <v>156</v>
      </c>
      <c r="I79" s="3" t="s">
        <v>34</v>
      </c>
      <c r="J79" s="55" t="s">
        <v>3</v>
      </c>
      <c r="K79" s="75" t="str">
        <f>HYPERLINK("mailto:"&amp;VLOOKUP(L79,'CONCAT Codes'!$A$14:$G$26,5,FALSE)&amp;"?subject="&amp;_xlfn.CONCAT(C79," - APPLICANT for ",A79)&amp;"&amp;cc="&amp;'CONCAT Codes'!$A$32&amp;"&amp;body="&amp;D79&amp;"%0A%0APlease see my resume and bio for the above tour.","Click HERE to apply")</f>
        <v>Click HERE to apply</v>
      </c>
      <c r="L79" s="56" t="s">
        <v>61</v>
      </c>
    </row>
    <row r="80" spans="1:12" ht="54.65" customHeight="1">
      <c r="A80" s="1" t="s">
        <v>704</v>
      </c>
      <c r="B80" s="23" t="s">
        <v>6</v>
      </c>
      <c r="C80" s="23" t="s">
        <v>48</v>
      </c>
      <c r="D80" s="15" t="s">
        <v>705</v>
      </c>
      <c r="E80" s="24" t="s">
        <v>722</v>
      </c>
      <c r="F80" s="23" t="s">
        <v>26</v>
      </c>
      <c r="G80" s="23" t="s">
        <v>706</v>
      </c>
      <c r="H80" s="23" t="s">
        <v>49</v>
      </c>
      <c r="I80" s="3" t="s">
        <v>34</v>
      </c>
      <c r="J80" s="55" t="s">
        <v>3</v>
      </c>
      <c r="K80" s="75" t="str">
        <f>HYPERLINK("mailto:"&amp;VLOOKUP(L80,'CONCAT Codes'!$A$14:$G$26,5,FALSE)&amp;"?subject="&amp;_xlfn.CONCAT(C80," - APPLICANT for ",A80)&amp;"&amp;cc="&amp;'CONCAT Codes'!$A$32&amp;"&amp;body="&amp;D80&amp;"%0A%0APlease see my resume and bio for the above tour.","Click HERE to apply")</f>
        <v>Click HERE to apply</v>
      </c>
      <c r="L80" s="56" t="s">
        <v>61</v>
      </c>
    </row>
    <row r="81" spans="1:12" ht="54.65" customHeight="1">
      <c r="A81" s="1" t="s">
        <v>298</v>
      </c>
      <c r="B81" s="23" t="s">
        <v>42</v>
      </c>
      <c r="C81" s="23" t="s">
        <v>219</v>
      </c>
      <c r="D81" s="15" t="s">
        <v>299</v>
      </c>
      <c r="E81" s="24" t="s">
        <v>313</v>
      </c>
      <c r="F81" s="23" t="s">
        <v>26</v>
      </c>
      <c r="G81" s="23" t="s">
        <v>28</v>
      </c>
      <c r="H81" s="23" t="s">
        <v>176</v>
      </c>
      <c r="I81" s="3" t="s">
        <v>401</v>
      </c>
      <c r="J81" s="55" t="s">
        <v>3</v>
      </c>
      <c r="K81" s="75" t="str">
        <f>HYPERLINK("mailto:"&amp;VLOOKUP(L81,'CONCAT Codes'!$A$14:$G$26,5,FALSE)&amp;"?subject="&amp;_xlfn.CONCAT(C81," - APPLICANT for ",A81)&amp;"&amp;cc="&amp;'CONCAT Codes'!$A$32&amp;"&amp;body="&amp;D81&amp;"%0A%0APlease see my resume and bio for the above tour.","Click HERE to apply")</f>
        <v>Click HERE to apply</v>
      </c>
      <c r="L81" s="56" t="s">
        <v>61</v>
      </c>
    </row>
    <row r="82" spans="1:12" ht="54.65" customHeight="1">
      <c r="A82" s="1" t="s">
        <v>623</v>
      </c>
      <c r="B82" s="23" t="s">
        <v>37</v>
      </c>
      <c r="C82" s="23" t="s">
        <v>624</v>
      </c>
      <c r="D82" s="15" t="s">
        <v>625</v>
      </c>
      <c r="E82" s="24" t="s">
        <v>638</v>
      </c>
      <c r="F82" s="23" t="s">
        <v>1</v>
      </c>
      <c r="G82" s="23" t="s">
        <v>626</v>
      </c>
      <c r="H82" s="23" t="s">
        <v>627</v>
      </c>
      <c r="I82" s="3" t="s">
        <v>628</v>
      </c>
      <c r="J82" s="55" t="s">
        <v>3</v>
      </c>
      <c r="K82" s="75" t="str">
        <f>HYPERLINK("mailto:"&amp;VLOOKUP(L82,'CONCAT Codes'!$A$14:$G$26,5,FALSE)&amp;"?subject="&amp;_xlfn.CONCAT(C82," - APPLICANT for ",A82)&amp;"&amp;cc="&amp;'CONCAT Codes'!$A$32&amp;"&amp;body="&amp;D82&amp;"%0A%0APlease see my resume and bio for the above tour.","Click HERE to apply")</f>
        <v>Click HERE to apply</v>
      </c>
      <c r="L82" s="56" t="s">
        <v>382</v>
      </c>
    </row>
    <row r="83" spans="1:12" ht="82.5" customHeight="1">
      <c r="A83" s="1" t="s">
        <v>263</v>
      </c>
      <c r="B83" s="23" t="s">
        <v>37</v>
      </c>
      <c r="C83" s="23" t="s">
        <v>173</v>
      </c>
      <c r="D83" s="15" t="s">
        <v>174</v>
      </c>
      <c r="E83" s="24" t="s">
        <v>264</v>
      </c>
      <c r="F83" s="23" t="s">
        <v>1</v>
      </c>
      <c r="G83" s="23" t="s">
        <v>175</v>
      </c>
      <c r="H83" s="23" t="s">
        <v>261</v>
      </c>
      <c r="I83" s="3" t="s">
        <v>262</v>
      </c>
      <c r="J83" s="55" t="s">
        <v>3</v>
      </c>
      <c r="K83" s="75" t="str">
        <f>HYPERLINK("mailto:"&amp;VLOOKUP(L83,'CONCAT Codes'!$A$14:$G$26,5,FALSE)&amp;"?subject="&amp;_xlfn.CONCAT(C83," - APPLICANT for ",A83)&amp;"&amp;cc="&amp;'CONCAT Codes'!$A$32&amp;"&amp;body="&amp;D83&amp;"%0A%0APlease see my resume and bio for the above tour.","Click HERE to apply")</f>
        <v>Click HERE to apply</v>
      </c>
      <c r="L83" s="56" t="s">
        <v>382</v>
      </c>
    </row>
    <row r="84" spans="1:12" ht="54.65" customHeight="1">
      <c r="A84" s="62" t="s">
        <v>315</v>
      </c>
      <c r="B84" s="63" t="s">
        <v>37</v>
      </c>
      <c r="C84" s="63" t="s">
        <v>173</v>
      </c>
      <c r="D84" s="62" t="s">
        <v>316</v>
      </c>
      <c r="E84" s="24" t="s">
        <v>328</v>
      </c>
      <c r="F84" s="63" t="s">
        <v>1</v>
      </c>
      <c r="G84" s="63" t="s">
        <v>317</v>
      </c>
      <c r="H84" s="63" t="s">
        <v>318</v>
      </c>
      <c r="I84" s="64" t="s">
        <v>262</v>
      </c>
      <c r="J84" s="63" t="s">
        <v>3</v>
      </c>
      <c r="K84" s="75" t="str">
        <f>HYPERLINK("mailto:"&amp;VLOOKUP(L84,'CONCAT Codes'!$A$14:$G$26,5,FALSE)&amp;"?subject="&amp;_xlfn.CONCAT(C84," - APPLICANT for ",A84)&amp;"&amp;cc="&amp;'CONCAT Codes'!$A$32&amp;"&amp;body="&amp;D84&amp;"%0A%0APlease see my resume and bio for the above tour.","Click HERE to apply")</f>
        <v>Click HERE to apply</v>
      </c>
      <c r="L84" s="63" t="s">
        <v>382</v>
      </c>
    </row>
    <row r="85" spans="1:12" ht="54.65" customHeight="1">
      <c r="A85" s="62" t="s">
        <v>319</v>
      </c>
      <c r="B85" s="63" t="s">
        <v>37</v>
      </c>
      <c r="C85" s="63" t="s">
        <v>173</v>
      </c>
      <c r="D85" s="62" t="s">
        <v>320</v>
      </c>
      <c r="E85" s="24" t="s">
        <v>329</v>
      </c>
      <c r="F85" s="63" t="s">
        <v>1</v>
      </c>
      <c r="G85" s="63" t="s">
        <v>317</v>
      </c>
      <c r="H85" s="63" t="s">
        <v>318</v>
      </c>
      <c r="I85" s="64" t="s">
        <v>262</v>
      </c>
      <c r="J85" s="63" t="s">
        <v>3</v>
      </c>
      <c r="K85" s="75" t="str">
        <f>HYPERLINK("mailto:"&amp;VLOOKUP(L85,'CONCAT Codes'!$A$14:$G$26,5,FALSE)&amp;"?subject="&amp;_xlfn.CONCAT(C85," - APPLICANT for ",A85)&amp;"&amp;cc="&amp;'CONCAT Codes'!$A$32&amp;"&amp;body="&amp;D85&amp;"%0A%0APlease see my resume and bio for the above tour.","Click HERE to apply")</f>
        <v>Click HERE to apply</v>
      </c>
      <c r="L85" s="63" t="s">
        <v>382</v>
      </c>
    </row>
    <row r="86" spans="1:12" ht="54.65" customHeight="1">
      <c r="A86" s="1" t="s">
        <v>428</v>
      </c>
      <c r="B86" s="23" t="s">
        <v>37</v>
      </c>
      <c r="C86" s="23" t="s">
        <v>429</v>
      </c>
      <c r="D86" s="15" t="s">
        <v>268</v>
      </c>
      <c r="E86" s="24" t="s">
        <v>439</v>
      </c>
      <c r="F86" s="23" t="s">
        <v>1</v>
      </c>
      <c r="G86" s="23" t="s">
        <v>430</v>
      </c>
      <c r="H86" s="23" t="s">
        <v>431</v>
      </c>
      <c r="I86" s="3" t="s">
        <v>432</v>
      </c>
      <c r="J86" s="55" t="s">
        <v>3</v>
      </c>
      <c r="K86" s="75" t="str">
        <f>HYPERLINK("mailto:"&amp;VLOOKUP(L86,'CONCAT Codes'!$A$14:$G$26,5,FALSE)&amp;"?subject="&amp;_xlfn.CONCAT(C86," - APPLICANT for ",A86)&amp;"&amp;cc="&amp;'CONCAT Codes'!$A$32&amp;"&amp;body="&amp;D86&amp;"%0A%0APlease see my resume and bio for the above tour.","Click HERE to apply")</f>
        <v>Click HERE to apply</v>
      </c>
      <c r="L86" s="56" t="s">
        <v>382</v>
      </c>
    </row>
    <row r="87" spans="1:12" ht="54.65" customHeight="1">
      <c r="A87" s="1" t="s">
        <v>417</v>
      </c>
      <c r="B87" s="23" t="s">
        <v>0</v>
      </c>
      <c r="C87" s="23" t="s">
        <v>171</v>
      </c>
      <c r="D87" s="15" t="s">
        <v>418</v>
      </c>
      <c r="E87" s="24" t="s">
        <v>435</v>
      </c>
      <c r="F87" s="23" t="s">
        <v>26</v>
      </c>
      <c r="G87" s="23" t="s">
        <v>50</v>
      </c>
      <c r="H87" s="23" t="s">
        <v>419</v>
      </c>
      <c r="I87" s="3" t="s">
        <v>13</v>
      </c>
      <c r="J87" s="55" t="s">
        <v>3</v>
      </c>
      <c r="K87" s="75" t="str">
        <f>HYPERLINK("mailto:"&amp;VLOOKUP(L87,'CONCAT Codes'!$A$14:$G$26,5,FALSE)&amp;"?subject="&amp;_xlfn.CONCAT(C87," - APPLICANT for ",A87)&amp;"&amp;cc="&amp;'CONCAT Codes'!$A$32&amp;"&amp;body="&amp;D87&amp;"%0A%0APlease see my resume and bio for the above tour.","Click HERE to apply")</f>
        <v>Click HERE to apply</v>
      </c>
      <c r="L87" s="56" t="s">
        <v>383</v>
      </c>
    </row>
    <row r="88" spans="1:12" ht="54.65" customHeight="1">
      <c r="A88" s="1" t="s">
        <v>529</v>
      </c>
      <c r="B88" s="23" t="s">
        <v>6</v>
      </c>
      <c r="C88" s="23" t="s">
        <v>38</v>
      </c>
      <c r="D88" s="15" t="s">
        <v>530</v>
      </c>
      <c r="E88" s="24" t="s">
        <v>572</v>
      </c>
      <c r="F88" s="23" t="s">
        <v>1</v>
      </c>
      <c r="G88" s="23" t="s">
        <v>531</v>
      </c>
      <c r="H88" s="23" t="s">
        <v>12</v>
      </c>
      <c r="I88" s="3" t="s">
        <v>13</v>
      </c>
      <c r="J88" s="55" t="s">
        <v>3</v>
      </c>
      <c r="K88" s="75" t="str">
        <f>HYPERLINK("mailto:"&amp;VLOOKUP(L88,'CONCAT Codes'!$A$14:$G$26,5,FALSE)&amp;"?subject="&amp;_xlfn.CONCAT(C88," - APPLICANT for ",A88)&amp;"&amp;cc="&amp;'CONCAT Codes'!$A$32&amp;"&amp;body="&amp;D88&amp;"%0A%0APlease see my resume and bio for the above tour.","Click HERE to apply")</f>
        <v>Click HERE to apply</v>
      </c>
      <c r="L88" s="56" t="s">
        <v>61</v>
      </c>
    </row>
    <row r="89" spans="1:12" ht="54.65" customHeight="1">
      <c r="A89" s="1" t="s">
        <v>284</v>
      </c>
      <c r="B89" s="23" t="s">
        <v>6</v>
      </c>
      <c r="C89" s="23" t="s">
        <v>38</v>
      </c>
      <c r="D89" s="15" t="s">
        <v>285</v>
      </c>
      <c r="E89" s="24" t="s">
        <v>288</v>
      </c>
      <c r="F89" s="23" t="s">
        <v>1</v>
      </c>
      <c r="G89" s="23" t="s">
        <v>157</v>
      </c>
      <c r="H89" s="23" t="s">
        <v>12</v>
      </c>
      <c r="I89" s="3" t="s">
        <v>13</v>
      </c>
      <c r="J89" s="55" t="s">
        <v>3</v>
      </c>
      <c r="K89" s="75" t="str">
        <f>HYPERLINK("mailto:"&amp;VLOOKUP(L89,'CONCAT Codes'!$A$14:$G$26,5,FALSE)&amp;"?subject="&amp;_xlfn.CONCAT(C89," - APPLICANT for ",A89)&amp;"&amp;cc="&amp;'CONCAT Codes'!$A$32&amp;"&amp;body="&amp;D89&amp;"%0A%0APlease see my resume and bio for the above tour.","Click HERE to apply")</f>
        <v>Click HERE to apply</v>
      </c>
      <c r="L89" s="77" t="s">
        <v>61</v>
      </c>
    </row>
    <row r="90" spans="1:12" ht="138.5" customHeight="1">
      <c r="A90" s="1" t="s">
        <v>286</v>
      </c>
      <c r="B90" s="23" t="s">
        <v>6</v>
      </c>
      <c r="C90" s="23" t="s">
        <v>38</v>
      </c>
      <c r="D90" s="15" t="s">
        <v>287</v>
      </c>
      <c r="E90" s="24" t="s">
        <v>289</v>
      </c>
      <c r="F90" s="23" t="s">
        <v>1</v>
      </c>
      <c r="G90" s="23" t="s">
        <v>157</v>
      </c>
      <c r="H90" s="23" t="s">
        <v>12</v>
      </c>
      <c r="I90" s="3" t="s">
        <v>13</v>
      </c>
      <c r="J90" s="55" t="s">
        <v>3</v>
      </c>
      <c r="K90" s="75" t="str">
        <f>HYPERLINK("mailto:"&amp;VLOOKUP(L90,'CONCAT Codes'!$A$14:$G$26,5,FALSE)&amp;"?subject="&amp;_xlfn.CONCAT(C90," - APPLICANT for ",A90)&amp;"&amp;cc="&amp;'CONCAT Codes'!$A$32&amp;"&amp;body="&amp;D90&amp;"%0A%0APlease see my resume and bio for the above tour.","Click HERE to apply")</f>
        <v>Click HERE to apply</v>
      </c>
      <c r="L90" s="77" t="s">
        <v>61</v>
      </c>
    </row>
    <row r="91" spans="1:12" ht="54.65" customHeight="1">
      <c r="A91" s="1" t="s">
        <v>359</v>
      </c>
      <c r="B91" s="23" t="s">
        <v>6</v>
      </c>
      <c r="C91" s="23" t="s">
        <v>38</v>
      </c>
      <c r="D91" s="15" t="s">
        <v>360</v>
      </c>
      <c r="E91" s="24" t="s">
        <v>380</v>
      </c>
      <c r="F91" s="23" t="s">
        <v>1</v>
      </c>
      <c r="G91" s="23" t="s">
        <v>361</v>
      </c>
      <c r="H91" s="23" t="s">
        <v>12</v>
      </c>
      <c r="I91" s="3" t="s">
        <v>13</v>
      </c>
      <c r="J91" s="55" t="s">
        <v>3</v>
      </c>
      <c r="K91" s="75" t="str">
        <f>HYPERLINK("mailto:"&amp;VLOOKUP(L91,'CONCAT Codes'!$A$14:$G$26,5,FALSE)&amp;"?subject="&amp;_xlfn.CONCAT(C91," - APPLICANT for ",A91)&amp;"&amp;cc="&amp;'CONCAT Codes'!$A$32&amp;"&amp;body="&amp;D91&amp;"%0A%0APlease see my resume and bio for the above tour.","Click HERE to apply")</f>
        <v>Click HERE to apply</v>
      </c>
      <c r="L91" s="77" t="s">
        <v>61</v>
      </c>
    </row>
    <row r="92" spans="1:12" ht="54.65" customHeight="1">
      <c r="A92" s="1" t="s">
        <v>433</v>
      </c>
      <c r="B92" s="23" t="s">
        <v>0</v>
      </c>
      <c r="C92" s="23" t="s">
        <v>409</v>
      </c>
      <c r="D92" s="15" t="s">
        <v>434</v>
      </c>
      <c r="E92" s="24" t="s">
        <v>438</v>
      </c>
      <c r="F92" s="23" t="s">
        <v>26</v>
      </c>
      <c r="G92" s="23" t="s">
        <v>28</v>
      </c>
      <c r="H92" s="23" t="s">
        <v>419</v>
      </c>
      <c r="I92" s="3" t="s">
        <v>13</v>
      </c>
      <c r="J92" s="55" t="s">
        <v>3</v>
      </c>
      <c r="K92" s="75" t="str">
        <f>HYPERLINK("mailto:"&amp;VLOOKUP(L92,'CONCAT Codes'!$A$14:$G$26,5,FALSE)&amp;"?subject="&amp;_xlfn.CONCAT(C92," - APPLICANT for ",A92)&amp;"&amp;cc="&amp;'CONCAT Codes'!$A$32&amp;"&amp;body="&amp;D92&amp;"%0A%0APlease see my resume and bio for the above tour.","Click HERE to apply")</f>
        <v>Click HERE to apply</v>
      </c>
      <c r="L92" s="56" t="s">
        <v>383</v>
      </c>
    </row>
    <row r="93" spans="1:12" ht="54.65" customHeight="1">
      <c r="A93" s="77" t="s">
        <v>604</v>
      </c>
      <c r="B93" s="77" t="s">
        <v>0</v>
      </c>
      <c r="C93" s="77" t="s">
        <v>605</v>
      </c>
      <c r="D93" s="86" t="s">
        <v>606</v>
      </c>
      <c r="E93" s="23" t="s">
        <v>613</v>
      </c>
      <c r="F93" s="77" t="s">
        <v>26</v>
      </c>
      <c r="G93" s="77" t="s">
        <v>41</v>
      </c>
      <c r="H93" s="77" t="s">
        <v>607</v>
      </c>
      <c r="I93" s="64" t="s">
        <v>13</v>
      </c>
      <c r="J93" s="63" t="s">
        <v>3</v>
      </c>
      <c r="K93" s="75" t="str">
        <f>HYPERLINK("mailto:"&amp;VLOOKUP(L93,'CONCAT Codes'!$A$14:$G$26,5,FALSE)&amp;"?subject="&amp;_xlfn.CONCAT(C93," - APPLICANT for ",A93)&amp;"&amp;cc="&amp;'CONCAT Codes'!$A$32&amp;"&amp;body="&amp;D93&amp;"%0A%0APlease see my resume and bio for the above tour.","Click HERE to apply")</f>
        <v>Click HERE to apply</v>
      </c>
      <c r="L93" s="77" t="s">
        <v>60</v>
      </c>
    </row>
    <row r="94" spans="1:12" ht="54.65" customHeight="1">
      <c r="A94" s="1" t="s">
        <v>608</v>
      </c>
      <c r="B94" s="23" t="s">
        <v>0</v>
      </c>
      <c r="C94" s="23" t="s">
        <v>171</v>
      </c>
      <c r="D94" s="15" t="s">
        <v>522</v>
      </c>
      <c r="E94" s="24" t="s">
        <v>611</v>
      </c>
      <c r="F94" s="23" t="s">
        <v>1</v>
      </c>
      <c r="G94" s="23" t="s">
        <v>28</v>
      </c>
      <c r="H94" s="23" t="s">
        <v>450</v>
      </c>
      <c r="I94" s="3" t="s">
        <v>13</v>
      </c>
      <c r="J94" s="55" t="s">
        <v>3</v>
      </c>
      <c r="K94" s="75" t="str">
        <f>HYPERLINK("mailto:"&amp;VLOOKUP(L94,'CONCAT Codes'!$A$14:$G$26,5,FALSE)&amp;"?subject="&amp;_xlfn.CONCAT(C94," - APPLICANT for ",A94)&amp;"&amp;cc="&amp;'CONCAT Codes'!$A$32&amp;"&amp;body="&amp;D94&amp;"%0A%0APlease see my resume and bio for the above tour.","Click HERE to apply")</f>
        <v>Click HERE to apply</v>
      </c>
      <c r="L94" s="56" t="s">
        <v>383</v>
      </c>
    </row>
    <row r="95" spans="1:12" ht="54.65" customHeight="1">
      <c r="A95" s="1" t="s">
        <v>609</v>
      </c>
      <c r="B95" s="23" t="s">
        <v>6</v>
      </c>
      <c r="C95" s="23" t="s">
        <v>38</v>
      </c>
      <c r="D95" s="15" t="s">
        <v>610</v>
      </c>
      <c r="E95" s="24" t="s">
        <v>612</v>
      </c>
      <c r="F95" s="23" t="s">
        <v>26</v>
      </c>
      <c r="G95" s="23" t="s">
        <v>410</v>
      </c>
      <c r="H95" s="23" t="s">
        <v>12</v>
      </c>
      <c r="I95" s="3" t="s">
        <v>13</v>
      </c>
      <c r="J95" s="55" t="s">
        <v>3</v>
      </c>
      <c r="K95" s="75" t="str">
        <f>HYPERLINK("mailto:"&amp;VLOOKUP(L95,'CONCAT Codes'!$A$14:$G$26,5,FALSE)&amp;"?subject="&amp;_xlfn.CONCAT(C95," - APPLICANT for ",A95)&amp;"&amp;cc="&amp;'CONCAT Codes'!$A$32&amp;"&amp;body="&amp;D95&amp;"%0A%0APlease see my resume and bio for the above tour.","Click HERE to apply")</f>
        <v>Click HERE to apply</v>
      </c>
      <c r="L95" s="56" t="s">
        <v>61</v>
      </c>
    </row>
    <row r="96" spans="1:12" ht="54.65" customHeight="1">
      <c r="A96" s="1" t="s">
        <v>742</v>
      </c>
      <c r="B96" s="23" t="s">
        <v>6</v>
      </c>
      <c r="C96" s="23" t="s">
        <v>38</v>
      </c>
      <c r="D96" s="15" t="s">
        <v>630</v>
      </c>
      <c r="E96" s="24" t="s">
        <v>748</v>
      </c>
      <c r="F96" s="23" t="s">
        <v>1</v>
      </c>
      <c r="G96" s="23" t="s">
        <v>531</v>
      </c>
      <c r="H96" s="23" t="s">
        <v>12</v>
      </c>
      <c r="I96" s="3" t="s">
        <v>13</v>
      </c>
      <c r="J96" s="55" t="s">
        <v>3</v>
      </c>
      <c r="K96" s="75" t="str">
        <f>HYPERLINK("mailto:"&amp;VLOOKUP(L96,'CONCAT Codes'!$A$14:$G$26,5,FALSE)&amp;"?subject="&amp;_xlfn.CONCAT(C96," - APPLICANT for ",A96)&amp;"&amp;cc="&amp;'CONCAT Codes'!$A$32&amp;"&amp;body="&amp;D96&amp;"%0A%0APlease see my resume and bio for the above tour.","Click HERE to apply")</f>
        <v>Click HERE to apply</v>
      </c>
      <c r="L96" s="56" t="s">
        <v>61</v>
      </c>
    </row>
    <row r="97" spans="1:12" ht="54.65" customHeight="1">
      <c r="A97" s="1" t="s">
        <v>235</v>
      </c>
      <c r="B97" s="23" t="s">
        <v>17</v>
      </c>
      <c r="C97" s="23" t="s">
        <v>236</v>
      </c>
      <c r="D97" s="15" t="s">
        <v>237</v>
      </c>
      <c r="E97" s="24" t="s">
        <v>238</v>
      </c>
      <c r="F97" s="23" t="s">
        <v>16</v>
      </c>
      <c r="G97" s="23" t="s">
        <v>29</v>
      </c>
      <c r="H97" s="23" t="s">
        <v>45</v>
      </c>
      <c r="I97" s="3" t="s">
        <v>46</v>
      </c>
      <c r="J97" s="55" t="s">
        <v>3</v>
      </c>
      <c r="K97" s="75" t="str">
        <f>HYPERLINK("mailto:"&amp;VLOOKUP(L97,'CONCAT Codes'!$A$14:$G$26,5,FALSE)&amp;"?subject="&amp;_xlfn.CONCAT(C97," - APPLICANT for ",A97)&amp;"&amp;cc="&amp;'CONCAT Codes'!$A$32&amp;"&amp;body="&amp;D97&amp;"%0A%0APlease see my resume and bio for the above tour.","Click HERE to apply")</f>
        <v>Click HERE to apply</v>
      </c>
      <c r="L97" s="56" t="s">
        <v>57</v>
      </c>
    </row>
    <row r="98" spans="1:12" ht="54.65" customHeight="1">
      <c r="A98" s="94" t="s">
        <v>258</v>
      </c>
      <c r="B98" s="83" t="s">
        <v>6</v>
      </c>
      <c r="C98" s="83" t="s">
        <v>259</v>
      </c>
      <c r="D98" s="84" t="s">
        <v>642</v>
      </c>
      <c r="E98" s="85" t="s">
        <v>727</v>
      </c>
      <c r="F98" s="83" t="s">
        <v>26</v>
      </c>
      <c r="G98" s="83" t="s">
        <v>513</v>
      </c>
      <c r="H98" s="83" t="s">
        <v>260</v>
      </c>
      <c r="I98" s="95" t="s">
        <v>46</v>
      </c>
      <c r="J98" s="56" t="s">
        <v>3</v>
      </c>
      <c r="K98" s="75" t="str">
        <f>HYPERLINK("mailto:"&amp;VLOOKUP(L98,'CONCAT Codes'!$A$14:$G$26,5,FALSE)&amp;"?subject="&amp;_xlfn.CONCAT(C98," - APPLICANT for ",A98)&amp;"&amp;cc="&amp;'CONCAT Codes'!$A$32&amp;"&amp;body="&amp;D98&amp;"%0A%0APlease see my resume and bio for the above tour.","Click HERE to apply")</f>
        <v>Click HERE to apply</v>
      </c>
      <c r="L98" s="56" t="s">
        <v>501</v>
      </c>
    </row>
    <row r="99" spans="1:12" ht="54.65" customHeight="1">
      <c r="A99" s="23" t="s">
        <v>446</v>
      </c>
      <c r="B99" s="23" t="s">
        <v>6</v>
      </c>
      <c r="C99" s="23" t="s">
        <v>259</v>
      </c>
      <c r="D99" s="1" t="s">
        <v>447</v>
      </c>
      <c r="E99" s="23" t="s">
        <v>735</v>
      </c>
      <c r="F99" s="23" t="s">
        <v>26</v>
      </c>
      <c r="G99" s="23" t="s">
        <v>75</v>
      </c>
      <c r="H99" s="23" t="s">
        <v>260</v>
      </c>
      <c r="I99" s="3" t="s">
        <v>46</v>
      </c>
      <c r="J99" s="24" t="s">
        <v>3</v>
      </c>
      <c r="K99" s="75" t="str">
        <f>HYPERLINK("mailto:"&amp;VLOOKUP(L99,'CONCAT Codes'!$A$14:$G$26,5,FALSE)&amp;"?subject="&amp;_xlfn.CONCAT(C99," - APPLICANT for ",A99)&amp;"&amp;cc="&amp;'CONCAT Codes'!$A$32&amp;"&amp;body="&amp;D99&amp;"%0A%0APlease see my resume and bio for the above tour.","Click HERE to apply")</f>
        <v>Click HERE to apply</v>
      </c>
      <c r="L99" s="23" t="s">
        <v>501</v>
      </c>
    </row>
    <row r="100" spans="1:12" ht="54.65" customHeight="1">
      <c r="A100" s="23" t="s">
        <v>659</v>
      </c>
      <c r="B100" s="23" t="s">
        <v>6</v>
      </c>
      <c r="C100" s="23" t="s">
        <v>259</v>
      </c>
      <c r="D100" s="1" t="s">
        <v>660</v>
      </c>
      <c r="E100" s="23" t="s">
        <v>761</v>
      </c>
      <c r="F100" s="23" t="s">
        <v>1</v>
      </c>
      <c r="G100" s="23" t="s">
        <v>161</v>
      </c>
      <c r="H100" s="23" t="s">
        <v>260</v>
      </c>
      <c r="I100" s="3" t="s">
        <v>46</v>
      </c>
      <c r="J100" s="24" t="s">
        <v>3</v>
      </c>
      <c r="K100" s="75" t="str">
        <f>HYPERLINK("mailto:"&amp;VLOOKUP(L100,'CONCAT Codes'!$A$14:$G$26,5,FALSE)&amp;"?subject="&amp;_xlfn.CONCAT(C100," - APPLICANT for ",A100)&amp;"&amp;cc="&amp;'CONCAT Codes'!$A$32&amp;"&amp;body="&amp;D100&amp;"%0A%0APlease see my resume and bio for the above tour.","Click HERE to apply")</f>
        <v>Click HERE to apply</v>
      </c>
      <c r="L100" s="23" t="s">
        <v>501</v>
      </c>
    </row>
    <row r="101" spans="1:12" ht="54.65" customHeight="1">
      <c r="A101" s="1" t="s">
        <v>177</v>
      </c>
      <c r="B101" s="51" t="s">
        <v>178</v>
      </c>
      <c r="C101" s="51" t="s">
        <v>179</v>
      </c>
      <c r="D101" s="1" t="s">
        <v>180</v>
      </c>
      <c r="E101" s="51" t="s">
        <v>182</v>
      </c>
      <c r="F101" s="51" t="s">
        <v>16</v>
      </c>
      <c r="G101" s="51" t="s">
        <v>40</v>
      </c>
      <c r="H101" s="51" t="s">
        <v>181</v>
      </c>
      <c r="I101" s="3" t="s">
        <v>15</v>
      </c>
      <c r="J101" s="55" t="s">
        <v>3</v>
      </c>
      <c r="K101" s="75" t="str">
        <f>HYPERLINK("mailto:"&amp;VLOOKUP(L101,'CONCAT Codes'!$A$14:$G$26,5,FALSE)&amp;"?subject="&amp;_xlfn.CONCAT(C101," - APPLICANT for ",A101)&amp;"&amp;cc="&amp;'CONCAT Codes'!$A$32&amp;"&amp;body="&amp;D101&amp;"%0A%0APlease see my resume and bio for the above tour.","Click HERE to apply")</f>
        <v>Click HERE to apply</v>
      </c>
      <c r="L101" s="55" t="s">
        <v>77</v>
      </c>
    </row>
    <row r="102" spans="1:12" ht="54.65" customHeight="1">
      <c r="A102" s="1" t="s">
        <v>291</v>
      </c>
      <c r="B102" s="23" t="s">
        <v>42</v>
      </c>
      <c r="C102" s="23" t="s">
        <v>256</v>
      </c>
      <c r="D102" s="15" t="s">
        <v>292</v>
      </c>
      <c r="E102" s="24" t="s">
        <v>312</v>
      </c>
      <c r="F102" s="23" t="s">
        <v>26</v>
      </c>
      <c r="G102" s="23" t="s">
        <v>201</v>
      </c>
      <c r="H102" s="23" t="s">
        <v>257</v>
      </c>
      <c r="I102" s="3" t="s">
        <v>15</v>
      </c>
      <c r="J102" s="55" t="s">
        <v>3</v>
      </c>
      <c r="K102" s="75" t="str">
        <f>HYPERLINK("mailto:"&amp;VLOOKUP(L102,'CONCAT Codes'!$A$14:$G$26,5,FALSE)&amp;"?subject="&amp;_xlfn.CONCAT(C102," - APPLICANT for ",A102)&amp;"&amp;cc="&amp;'CONCAT Codes'!$A$32&amp;"&amp;body="&amp;D102&amp;"%0A%0APlease see my resume and bio for the above tour.","Click HERE to apply")</f>
        <v>Click HERE to apply</v>
      </c>
      <c r="L102" s="56" t="s">
        <v>61</v>
      </c>
    </row>
    <row r="103" spans="1:12" ht="54.65" customHeight="1">
      <c r="A103" s="62" t="s">
        <v>444</v>
      </c>
      <c r="B103" s="63" t="s">
        <v>42</v>
      </c>
      <c r="C103" s="63" t="s">
        <v>219</v>
      </c>
      <c r="D103" s="62" t="s">
        <v>297</v>
      </c>
      <c r="E103" s="24" t="s">
        <v>462</v>
      </c>
      <c r="F103" s="24" t="s">
        <v>26</v>
      </c>
      <c r="G103" s="63" t="s">
        <v>445</v>
      </c>
      <c r="H103" s="63" t="s">
        <v>257</v>
      </c>
      <c r="I103" s="64" t="s">
        <v>15</v>
      </c>
      <c r="J103" s="63" t="s">
        <v>3</v>
      </c>
      <c r="K103" s="75" t="str">
        <f>HYPERLINK("mailto:"&amp;VLOOKUP(L103,'CONCAT Codes'!$A$14:$G$26,5,FALSE)&amp;"?subject="&amp;_xlfn.CONCAT(C103," - APPLICANT for ",A103)&amp;"&amp;cc="&amp;'CONCAT Codes'!$A$32&amp;"&amp;body="&amp;D103&amp;"%0A%0APlease see my resume and bio for the above tour.","Click HERE to apply")</f>
        <v>Click HERE to apply</v>
      </c>
      <c r="L103" s="63" t="s">
        <v>61</v>
      </c>
    </row>
    <row r="104" spans="1:12" ht="54.65" customHeight="1">
      <c r="A104" s="1" t="s">
        <v>532</v>
      </c>
      <c r="B104" s="23" t="s">
        <v>42</v>
      </c>
      <c r="C104" s="23" t="s">
        <v>256</v>
      </c>
      <c r="D104" s="15" t="s">
        <v>533</v>
      </c>
      <c r="E104" s="24" t="s">
        <v>571</v>
      </c>
      <c r="F104" s="23" t="s">
        <v>26</v>
      </c>
      <c r="G104" s="23" t="s">
        <v>40</v>
      </c>
      <c r="H104" s="23" t="s">
        <v>257</v>
      </c>
      <c r="I104" s="3" t="s">
        <v>15</v>
      </c>
      <c r="J104" s="55" t="s">
        <v>3</v>
      </c>
      <c r="K104" s="75" t="str">
        <f>HYPERLINK("mailto:"&amp;VLOOKUP(L104,'CONCAT Codes'!$A$14:$G$26,5,FALSE)&amp;"?subject="&amp;_xlfn.CONCAT(C104," - APPLICANT for ",A104)&amp;"&amp;cc="&amp;'CONCAT Codes'!$A$32&amp;"&amp;body="&amp;D104&amp;"%0A%0APlease see my resume and bio for the above tour.","Click HERE to apply")</f>
        <v>Click HERE to apply</v>
      </c>
      <c r="L104" s="56" t="s">
        <v>61</v>
      </c>
    </row>
    <row r="105" spans="1:12" ht="54.65" customHeight="1">
      <c r="A105" s="1" t="s">
        <v>365</v>
      </c>
      <c r="B105" s="23" t="s">
        <v>42</v>
      </c>
      <c r="C105" s="23" t="s">
        <v>366</v>
      </c>
      <c r="D105" s="15" t="s">
        <v>204</v>
      </c>
      <c r="E105" s="24" t="s">
        <v>379</v>
      </c>
      <c r="F105" s="23" t="s">
        <v>26</v>
      </c>
      <c r="G105" s="23" t="s">
        <v>201</v>
      </c>
      <c r="H105" s="23" t="s">
        <v>367</v>
      </c>
      <c r="I105" s="3" t="s">
        <v>15</v>
      </c>
      <c r="J105" s="55" t="s">
        <v>3</v>
      </c>
      <c r="K105" s="75" t="str">
        <f>HYPERLINK("mailto:"&amp;VLOOKUP(L105,'CONCAT Codes'!$A$14:$G$26,5,FALSE)&amp;"?subject="&amp;_xlfn.CONCAT(C105," - APPLICANT for ",A105)&amp;"&amp;cc="&amp;'CONCAT Codes'!$A$32&amp;"&amp;body="&amp;D105&amp;"%0A%0APlease see my resume and bio for the above tour.","Click HERE to apply")</f>
        <v>Click HERE to apply</v>
      </c>
      <c r="L105" s="56" t="s">
        <v>61</v>
      </c>
    </row>
    <row r="106" spans="1:12" ht="165.5" customHeight="1">
      <c r="A106" s="1" t="s">
        <v>368</v>
      </c>
      <c r="B106" s="23" t="s">
        <v>42</v>
      </c>
      <c r="C106" s="23" t="s">
        <v>366</v>
      </c>
      <c r="D106" s="15" t="s">
        <v>369</v>
      </c>
      <c r="E106" s="24" t="s">
        <v>377</v>
      </c>
      <c r="F106" s="23" t="s">
        <v>1</v>
      </c>
      <c r="G106" s="23" t="s">
        <v>28</v>
      </c>
      <c r="H106" s="23" t="s">
        <v>367</v>
      </c>
      <c r="I106" s="3" t="s">
        <v>15</v>
      </c>
      <c r="J106" s="55" t="s">
        <v>3</v>
      </c>
      <c r="K106" s="75" t="str">
        <f>HYPERLINK("mailto:"&amp;VLOOKUP(L106,'CONCAT Codes'!$A$14:$G$26,5,FALSE)&amp;"?subject="&amp;_xlfn.CONCAT(C106," - APPLICANT for ",A106)&amp;"&amp;cc="&amp;'CONCAT Codes'!$A$32&amp;"&amp;body="&amp;D106&amp;"%0A%0APlease see my resume and bio for the above tour.","Click HERE to apply")</f>
        <v>Click HERE to apply</v>
      </c>
      <c r="L106" s="56" t="s">
        <v>61</v>
      </c>
    </row>
    <row r="107" spans="1:12" ht="54.65" customHeight="1">
      <c r="A107" s="1" t="s">
        <v>373</v>
      </c>
      <c r="B107" s="23" t="s">
        <v>0</v>
      </c>
      <c r="C107" s="23" t="s">
        <v>374</v>
      </c>
      <c r="D107" s="15" t="s">
        <v>375</v>
      </c>
      <c r="E107" s="24" t="s">
        <v>376</v>
      </c>
      <c r="F107" s="23" t="s">
        <v>26</v>
      </c>
      <c r="G107" s="23" t="s">
        <v>162</v>
      </c>
      <c r="H107" s="23" t="s">
        <v>35</v>
      </c>
      <c r="I107" s="3" t="s">
        <v>15</v>
      </c>
      <c r="J107" s="55" t="s">
        <v>3</v>
      </c>
      <c r="K107" s="75" t="str">
        <f>HYPERLINK("mailto:"&amp;VLOOKUP(L107,'CONCAT Codes'!$A$14:$G$26,5,FALSE)&amp;"?subject="&amp;_xlfn.CONCAT(C107," - APPLICANT for ",A107)&amp;"&amp;cc="&amp;'CONCAT Codes'!$A$32&amp;"&amp;body="&amp;D107&amp;"%0A%0APlease see my resume and bio for the above tour.","Click HERE to apply")</f>
        <v>Click HERE to apply</v>
      </c>
      <c r="L107" s="56" t="s">
        <v>58</v>
      </c>
    </row>
    <row r="108" spans="1:12" ht="151" customHeight="1">
      <c r="A108" s="1" t="s">
        <v>546</v>
      </c>
      <c r="B108" s="23" t="s">
        <v>42</v>
      </c>
      <c r="C108" s="23" t="s">
        <v>203</v>
      </c>
      <c r="D108" s="15" t="s">
        <v>547</v>
      </c>
      <c r="E108" s="24" t="s">
        <v>566</v>
      </c>
      <c r="F108" s="23" t="s">
        <v>26</v>
      </c>
      <c r="G108" s="23" t="s">
        <v>548</v>
      </c>
      <c r="H108" s="23" t="s">
        <v>257</v>
      </c>
      <c r="I108" s="3" t="s">
        <v>15</v>
      </c>
      <c r="J108" s="55" t="s">
        <v>3</v>
      </c>
      <c r="K108" s="75" t="str">
        <f>HYPERLINK("mailto:"&amp;VLOOKUP(L108,'CONCAT Codes'!$A$14:$G$26,5,FALSE)&amp;"?subject="&amp;_xlfn.CONCAT(C108," - APPLICANT for ",A108)&amp;"&amp;cc="&amp;'CONCAT Codes'!$A$32&amp;"&amp;body="&amp;D108&amp;"%0A%0APlease see my resume and bio for the above tour.","Click HERE to apply")</f>
        <v>Click HERE to apply</v>
      </c>
      <c r="L108" s="56" t="s">
        <v>61</v>
      </c>
    </row>
    <row r="109" spans="1:12" ht="259.5" customHeight="1">
      <c r="A109" s="1" t="s">
        <v>633</v>
      </c>
      <c r="B109" s="23" t="s">
        <v>0</v>
      </c>
      <c r="C109" s="23" t="s">
        <v>634</v>
      </c>
      <c r="D109" s="15" t="s">
        <v>635</v>
      </c>
      <c r="E109" s="24" t="s">
        <v>641</v>
      </c>
      <c r="F109" s="23" t="s">
        <v>1</v>
      </c>
      <c r="G109" s="23" t="s">
        <v>41</v>
      </c>
      <c r="H109" s="23" t="s">
        <v>35</v>
      </c>
      <c r="I109" s="3" t="s">
        <v>15</v>
      </c>
      <c r="J109" s="55" t="s">
        <v>3</v>
      </c>
      <c r="K109" s="75" t="str">
        <f>HYPERLINK("mailto:"&amp;VLOOKUP(L109,'CONCAT Codes'!$A$14:$G$26,5,FALSE)&amp;"?subject="&amp;_xlfn.CONCAT(C109," - APPLICANT for ",A109)&amp;"&amp;cc="&amp;'CONCAT Codes'!$A$32&amp;"&amp;body="&amp;D109&amp;"%0A%0APlease see my resume and bio for the above tour.","Click HERE to apply")</f>
        <v>Click HERE to apply</v>
      </c>
      <c r="L109" s="56" t="s">
        <v>60</v>
      </c>
    </row>
    <row r="110" spans="1:12" ht="54.65" customHeight="1">
      <c r="A110" s="94" t="s">
        <v>699</v>
      </c>
      <c r="B110" s="83" t="s">
        <v>0</v>
      </c>
      <c r="C110" s="83" t="s">
        <v>409</v>
      </c>
      <c r="D110" s="84" t="s">
        <v>700</v>
      </c>
      <c r="E110" s="85" t="s">
        <v>703</v>
      </c>
      <c r="F110" s="83" t="s">
        <v>26</v>
      </c>
      <c r="G110" s="83" t="s">
        <v>702</v>
      </c>
      <c r="H110" s="83" t="s">
        <v>35</v>
      </c>
      <c r="I110" s="95" t="s">
        <v>15</v>
      </c>
      <c r="J110" s="56" t="s">
        <v>3</v>
      </c>
      <c r="K110" s="97" t="str">
        <f>HYPERLINK("mailto:"&amp;VLOOKUP(L110,'CONCAT Codes'!$A$14:$G$26,5,FALSE)&amp;"?subject="&amp;_xlfn.CONCAT(C110," - APPLICANT for ",A110)&amp;"&amp;cc="&amp;'CONCAT Codes'!$A$32&amp;"&amp;body="&amp;D110&amp;"%0A%0APlease see my resume and bio for the above tour.","Click HERE to apply")</f>
        <v>Click HERE to apply</v>
      </c>
      <c r="L110" s="56" t="s">
        <v>383</v>
      </c>
    </row>
    <row r="111" spans="1:12" ht="242.5" customHeight="1">
      <c r="A111" s="1" t="s">
        <v>743</v>
      </c>
      <c r="B111" s="23" t="s">
        <v>42</v>
      </c>
      <c r="C111" s="23" t="s">
        <v>744</v>
      </c>
      <c r="D111" s="15" t="s">
        <v>745</v>
      </c>
      <c r="E111" s="24" t="s">
        <v>759</v>
      </c>
      <c r="F111" s="23" t="s">
        <v>26</v>
      </c>
      <c r="G111" s="23" t="s">
        <v>28</v>
      </c>
      <c r="H111" s="23" t="s">
        <v>257</v>
      </c>
      <c r="I111" s="3" t="s">
        <v>15</v>
      </c>
      <c r="J111" s="55" t="s">
        <v>3</v>
      </c>
      <c r="K111" s="75" t="str">
        <f>HYPERLINK("mailto:"&amp;VLOOKUP(L111,'CONCAT Codes'!$A$14:$G$26,5,FALSE)&amp;"?subject="&amp;_xlfn.CONCAT(C111," - APPLICANT for ",A111)&amp;"&amp;cc="&amp;'CONCAT Codes'!$A$32&amp;"&amp;body="&amp;D111&amp;"%0A%0APlease see my resume and bio for the above tour.","Click HERE to apply")</f>
        <v>Click HERE to apply</v>
      </c>
      <c r="L111" s="56" t="s">
        <v>61</v>
      </c>
    </row>
    <row r="112" spans="1:12" ht="79.5" customHeight="1">
      <c r="A112" s="1" t="s">
        <v>333</v>
      </c>
      <c r="B112" s="23" t="s">
        <v>37</v>
      </c>
      <c r="C112" s="23" t="s">
        <v>334</v>
      </c>
      <c r="D112" s="15" t="s">
        <v>335</v>
      </c>
      <c r="E112" s="24" t="s">
        <v>586</v>
      </c>
      <c r="F112" s="23" t="s">
        <v>1</v>
      </c>
      <c r="G112" s="23" t="s">
        <v>50</v>
      </c>
      <c r="H112" s="23" t="s">
        <v>336</v>
      </c>
      <c r="I112" s="3" t="s">
        <v>47</v>
      </c>
      <c r="J112" s="55" t="s">
        <v>3</v>
      </c>
      <c r="K112" s="75" t="str">
        <f>HYPERLINK("mailto:"&amp;VLOOKUP(L112,'CONCAT Codes'!$A$14:$G$26,5,FALSE)&amp;"?subject="&amp;_xlfn.CONCAT(C112," - APPLICANT for ",A112)&amp;"&amp;cc="&amp;'CONCAT Codes'!$A$32&amp;"&amp;body="&amp;D112&amp;"%0A%0APlease see my resume and bio for the above tour.","Click HERE to apply")</f>
        <v>Click HERE to apply</v>
      </c>
      <c r="L112" s="56" t="s">
        <v>382</v>
      </c>
    </row>
    <row r="113" spans="1:14" ht="205" customHeight="1">
      <c r="A113" s="1" t="s">
        <v>555</v>
      </c>
      <c r="B113" s="23" t="s">
        <v>10</v>
      </c>
      <c r="C113" s="23" t="s">
        <v>556</v>
      </c>
      <c r="D113" s="15" t="s">
        <v>557</v>
      </c>
      <c r="E113" s="24" t="s">
        <v>567</v>
      </c>
      <c r="F113" s="23" t="s">
        <v>1</v>
      </c>
      <c r="G113" s="23" t="s">
        <v>64</v>
      </c>
      <c r="H113" s="23" t="s">
        <v>558</v>
      </c>
      <c r="I113" s="3" t="s">
        <v>559</v>
      </c>
      <c r="J113" s="55" t="s">
        <v>3</v>
      </c>
      <c r="K113" s="75" t="str">
        <f>HYPERLINK("mailto:"&amp;VLOOKUP(L113,'CONCAT Codes'!$A$14:$G$26,5,FALSE)&amp;"?subject="&amp;_xlfn.CONCAT(C113," - APPLICANT for ",A113)&amp;"&amp;cc="&amp;'CONCAT Codes'!$A$32&amp;"&amp;body="&amp;D113&amp;"%0A%0APlease see my resume and bio for the above tour.","Click HERE to apply")</f>
        <v>Click HERE to apply</v>
      </c>
      <c r="L113" s="56" t="s">
        <v>58</v>
      </c>
      <c r="M113" s="101"/>
      <c r="N113" s="101"/>
    </row>
    <row r="114" spans="1:14" ht="54.65" customHeight="1">
      <c r="A114" s="1" t="s">
        <v>207</v>
      </c>
      <c r="B114" s="23" t="s">
        <v>6</v>
      </c>
      <c r="C114" s="23" t="s">
        <v>39</v>
      </c>
      <c r="D114" s="15" t="s">
        <v>208</v>
      </c>
      <c r="E114" s="24" t="s">
        <v>220</v>
      </c>
      <c r="F114" s="23" t="s">
        <v>1</v>
      </c>
      <c r="G114" s="23" t="s">
        <v>206</v>
      </c>
      <c r="H114" s="23" t="s">
        <v>4</v>
      </c>
      <c r="I114" s="3"/>
      <c r="J114" s="55" t="s">
        <v>5</v>
      </c>
      <c r="K114" s="75" t="str">
        <f>HYPERLINK("mailto:"&amp;VLOOKUP(L114,'CONCAT Codes'!$A$14:$G$26,5,FALSE)&amp;"?subject="&amp;_xlfn.CONCAT(C114," - APPLICANT for ",A114)&amp;"&amp;cc="&amp;'CONCAT Codes'!$A$32&amp;"&amp;body="&amp;D114&amp;"%0A%0APlease see my resume and bio for the above tour.","Click HERE to apply")</f>
        <v>Click HERE to apply</v>
      </c>
      <c r="L114" s="56" t="s">
        <v>59</v>
      </c>
      <c r="M114" s="102"/>
      <c r="N114" s="101"/>
    </row>
    <row r="115" spans="1:14" ht="54.65" customHeight="1">
      <c r="A115" s="1" t="s">
        <v>209</v>
      </c>
      <c r="B115" s="23" t="s">
        <v>6</v>
      </c>
      <c r="C115" s="23" t="s">
        <v>39</v>
      </c>
      <c r="D115" s="15" t="s">
        <v>210</v>
      </c>
      <c r="E115" s="24" t="s">
        <v>224</v>
      </c>
      <c r="F115" s="23" t="s">
        <v>1</v>
      </c>
      <c r="G115" s="23" t="s">
        <v>41</v>
      </c>
      <c r="H115" s="23" t="s">
        <v>4</v>
      </c>
      <c r="I115" s="3"/>
      <c r="J115" s="55" t="s">
        <v>5</v>
      </c>
      <c r="K115" s="75" t="str">
        <f>HYPERLINK("mailto:"&amp;VLOOKUP(L115,'CONCAT Codes'!$A$14:$G$26,5,FALSE)&amp;"?subject="&amp;_xlfn.CONCAT(C115," - APPLICANT for ",A115)&amp;"&amp;cc="&amp;'CONCAT Codes'!$A$32&amp;"&amp;body="&amp;D115&amp;"%0A%0APlease see my resume and bio for the above tour.","Click HERE to apply")</f>
        <v>Click HERE to apply</v>
      </c>
      <c r="L115" s="56" t="s">
        <v>59</v>
      </c>
      <c r="M115" s="103"/>
      <c r="N115" s="101"/>
    </row>
    <row r="116" spans="1:14" ht="54.65" customHeight="1">
      <c r="A116" s="87" t="s">
        <v>211</v>
      </c>
      <c r="B116" s="88" t="s">
        <v>6</v>
      </c>
      <c r="C116" s="88" t="s">
        <v>39</v>
      </c>
      <c r="D116" s="89" t="s">
        <v>212</v>
      </c>
      <c r="E116" s="90" t="s">
        <v>223</v>
      </c>
      <c r="F116" s="88" t="s">
        <v>1</v>
      </c>
      <c r="G116" s="88" t="s">
        <v>41</v>
      </c>
      <c r="H116" s="88" t="s">
        <v>4</v>
      </c>
      <c r="I116" s="91"/>
      <c r="J116" s="106" t="s">
        <v>5</v>
      </c>
      <c r="K116" s="75" t="str">
        <f>HYPERLINK("mailto:"&amp;VLOOKUP(L116,'CONCAT Codes'!$A$14:$G$26,5,FALSE)&amp;"?subject="&amp;_xlfn.CONCAT(C116," - APPLICANT for ",A116)&amp;"&amp;cc="&amp;'CONCAT Codes'!$A$32&amp;"&amp;body="&amp;D116&amp;"%0A%0APlease see my resume and bio for the above tour.","Click HERE to apply")</f>
        <v>Click HERE to apply</v>
      </c>
      <c r="L116" s="56" t="s">
        <v>59</v>
      </c>
      <c r="M116" s="103"/>
      <c r="N116" s="101"/>
    </row>
    <row r="117" spans="1:14" ht="54.65" customHeight="1">
      <c r="A117" s="1" t="s">
        <v>213</v>
      </c>
      <c r="B117" s="23" t="s">
        <v>6</v>
      </c>
      <c r="C117" s="23" t="s">
        <v>39</v>
      </c>
      <c r="D117" s="15" t="s">
        <v>214</v>
      </c>
      <c r="E117" s="24" t="s">
        <v>222</v>
      </c>
      <c r="F117" s="23" t="s">
        <v>1</v>
      </c>
      <c r="G117" s="23" t="s">
        <v>41</v>
      </c>
      <c r="H117" s="23" t="s">
        <v>4</v>
      </c>
      <c r="I117" s="3"/>
      <c r="J117" s="55" t="s">
        <v>5</v>
      </c>
      <c r="K117" s="75" t="str">
        <f>HYPERLINK("mailto:"&amp;VLOOKUP(L117,'CONCAT Codes'!$A$14:$G$26,5,FALSE)&amp;"?subject="&amp;_xlfn.CONCAT(C117," - APPLICANT for ",A117)&amp;"&amp;cc="&amp;'CONCAT Codes'!$A$32&amp;"&amp;body="&amp;D117&amp;"%0A%0APlease see my resume and bio for the above tour.","Click HERE to apply")</f>
        <v>Click HERE to apply</v>
      </c>
      <c r="L117" s="56" t="s">
        <v>59</v>
      </c>
      <c r="M117" s="103"/>
      <c r="N117" s="101"/>
    </row>
    <row r="118" spans="1:14" ht="54.65" customHeight="1">
      <c r="A118" s="1" t="s">
        <v>215</v>
      </c>
      <c r="B118" s="23" t="s">
        <v>6</v>
      </c>
      <c r="C118" s="23" t="s">
        <v>39</v>
      </c>
      <c r="D118" s="15" t="s">
        <v>216</v>
      </c>
      <c r="E118" s="24" t="s">
        <v>221</v>
      </c>
      <c r="F118" s="23" t="s">
        <v>1</v>
      </c>
      <c r="G118" s="23" t="s">
        <v>41</v>
      </c>
      <c r="H118" s="23" t="s">
        <v>4</v>
      </c>
      <c r="I118" s="3"/>
      <c r="J118" s="55" t="s">
        <v>5</v>
      </c>
      <c r="K118" s="75" t="str">
        <f>HYPERLINK("mailto:"&amp;VLOOKUP(L118,'CONCAT Codes'!$A$14:$G$26,5,FALSE)&amp;"?subject="&amp;_xlfn.CONCAT(C118," - APPLICANT for ",A118)&amp;"&amp;cc="&amp;'CONCAT Codes'!$A$32&amp;"&amp;body="&amp;D118&amp;"%0A%0APlease see my resume and bio for the above tour.","Click HERE to apply")</f>
        <v>Click HERE to apply</v>
      </c>
      <c r="L118" s="56" t="s">
        <v>59</v>
      </c>
      <c r="M118" s="103"/>
      <c r="N118" s="101"/>
    </row>
    <row r="119" spans="1:14" ht="54.65" customHeight="1">
      <c r="A119" s="1" t="s">
        <v>217</v>
      </c>
      <c r="B119" s="23" t="s">
        <v>6</v>
      </c>
      <c r="C119" s="23" t="s">
        <v>39</v>
      </c>
      <c r="D119" s="15" t="s">
        <v>218</v>
      </c>
      <c r="E119" s="24" t="s">
        <v>311</v>
      </c>
      <c r="F119" s="23" t="s">
        <v>1</v>
      </c>
      <c r="G119" s="23" t="s">
        <v>41</v>
      </c>
      <c r="H119" s="23" t="s">
        <v>4</v>
      </c>
      <c r="I119" s="3"/>
      <c r="J119" s="55" t="s">
        <v>5</v>
      </c>
      <c r="K119" s="75" t="str">
        <f>HYPERLINK("mailto:"&amp;VLOOKUP(L119,'CONCAT Codes'!$A$14:$G$26,5,FALSE)&amp;"?subject="&amp;_xlfn.CONCAT(C119," - APPLICANT for ",A119)&amp;"&amp;cc="&amp;'CONCAT Codes'!$A$32&amp;"&amp;body="&amp;D119&amp;"%0A%0APlease see my resume and bio for the above tour.","Click HERE to apply")</f>
        <v>Click HERE to apply</v>
      </c>
      <c r="L119" s="56" t="s">
        <v>59</v>
      </c>
      <c r="M119" s="103"/>
      <c r="N119" s="101"/>
    </row>
    <row r="120" spans="1:14" ht="54.65" customHeight="1">
      <c r="A120" s="1" t="s">
        <v>295</v>
      </c>
      <c r="B120" s="23" t="s">
        <v>6</v>
      </c>
      <c r="C120" s="23" t="s">
        <v>39</v>
      </c>
      <c r="D120" s="15" t="s">
        <v>246</v>
      </c>
      <c r="E120" s="24" t="s">
        <v>512</v>
      </c>
      <c r="F120" s="23" t="s">
        <v>16</v>
      </c>
      <c r="G120" s="23" t="s">
        <v>40</v>
      </c>
      <c r="H120" s="23" t="s">
        <v>4</v>
      </c>
      <c r="I120" s="3"/>
      <c r="J120" s="55" t="s">
        <v>5</v>
      </c>
      <c r="K120" s="75" t="str">
        <f>HYPERLINK("mailto:"&amp;VLOOKUP(L120,'CONCAT Codes'!$A$14:$G$26,5,FALSE)&amp;"?subject="&amp;_xlfn.CONCAT(C120," - APPLICANT for ",A120)&amp;"&amp;cc="&amp;'CONCAT Codes'!$A$32&amp;"&amp;body="&amp;D120&amp;"%0A%0APlease see my resume and bio for the above tour.","Click HERE to apply")</f>
        <v>Click HERE to apply</v>
      </c>
      <c r="L120" s="56" t="s">
        <v>59</v>
      </c>
      <c r="M120" s="103"/>
      <c r="N120" s="101"/>
    </row>
    <row r="121" spans="1:14" ht="54.65" customHeight="1">
      <c r="A121" s="1" t="s">
        <v>296</v>
      </c>
      <c r="B121" s="23" t="s">
        <v>6</v>
      </c>
      <c r="C121" s="23" t="s">
        <v>39</v>
      </c>
      <c r="D121" s="15" t="s">
        <v>276</v>
      </c>
      <c r="E121" s="24" t="s">
        <v>511</v>
      </c>
      <c r="F121" s="23" t="s">
        <v>16</v>
      </c>
      <c r="G121" s="23" t="s">
        <v>28</v>
      </c>
      <c r="H121" s="23" t="s">
        <v>4</v>
      </c>
      <c r="I121" s="3"/>
      <c r="J121" s="55" t="s">
        <v>5</v>
      </c>
      <c r="K121" s="75" t="str">
        <f>HYPERLINK("mailto:"&amp;VLOOKUP(L121,'CONCAT Codes'!$A$14:$G$26,5,FALSE)&amp;"?subject="&amp;_xlfn.CONCAT(C121," - APPLICANT for ",A121)&amp;"&amp;cc="&amp;'CONCAT Codes'!$A$32&amp;"&amp;body="&amp;D121&amp;"%0A%0APlease see my resume and bio for the above tour.","Click HERE to apply")</f>
        <v>Click HERE to apply</v>
      </c>
      <c r="L121" s="56" t="s">
        <v>59</v>
      </c>
      <c r="M121" s="103"/>
      <c r="N121" s="101"/>
    </row>
    <row r="122" spans="1:14" ht="54.65" customHeight="1">
      <c r="A122" s="1" t="s">
        <v>403</v>
      </c>
      <c r="B122" s="23" t="s">
        <v>6</v>
      </c>
      <c r="C122" s="23" t="s">
        <v>39</v>
      </c>
      <c r="D122" s="15" t="s">
        <v>404</v>
      </c>
      <c r="E122" s="24" t="s">
        <v>405</v>
      </c>
      <c r="F122" s="23" t="s">
        <v>1</v>
      </c>
      <c r="G122" s="23" t="s">
        <v>41</v>
      </c>
      <c r="H122" s="23" t="s">
        <v>4</v>
      </c>
      <c r="I122" s="3"/>
      <c r="J122" s="55" t="s">
        <v>5</v>
      </c>
      <c r="K122" s="75" t="str">
        <f>HYPERLINK("mailto:"&amp;VLOOKUP(L122,'CONCAT Codes'!$A$14:$G$26,5,FALSE)&amp;"?subject="&amp;_xlfn.CONCAT(C122," - APPLICANT for ",A122)&amp;"&amp;cc="&amp;'CONCAT Codes'!$A$32&amp;"&amp;body="&amp;D122&amp;"%0A%0APlease see my resume and bio for the above tour.","Click HERE to apply")</f>
        <v>Click HERE to apply</v>
      </c>
      <c r="L122" s="56" t="s">
        <v>59</v>
      </c>
      <c r="M122" s="103"/>
      <c r="N122" s="101"/>
    </row>
    <row r="123" spans="1:14" ht="54.65" customHeight="1">
      <c r="A123" s="62" t="s">
        <v>451</v>
      </c>
      <c r="B123" s="63" t="s">
        <v>6</v>
      </c>
      <c r="C123" s="63" t="s">
        <v>452</v>
      </c>
      <c r="D123" s="62" t="s">
        <v>453</v>
      </c>
      <c r="E123" s="24" t="s">
        <v>510</v>
      </c>
      <c r="F123" s="24" t="s">
        <v>1</v>
      </c>
      <c r="G123" s="63" t="s">
        <v>454</v>
      </c>
      <c r="H123" s="63" t="s">
        <v>455</v>
      </c>
      <c r="I123" s="64"/>
      <c r="J123" s="63" t="s">
        <v>455</v>
      </c>
      <c r="K123" s="75" t="str">
        <f>HYPERLINK("mailto:"&amp;VLOOKUP(L123,'CONCAT Codes'!$A$14:$G$26,5,FALSE)&amp;"?subject="&amp;_xlfn.CONCAT(C123," - APPLICANT for ",A123)&amp;"&amp;cc="&amp;'CONCAT Codes'!$A$32&amp;"&amp;body="&amp;D123&amp;"%0A%0APlease see my resume and bio for the above tour.","Click HERE to apply")</f>
        <v>Click HERE to apply</v>
      </c>
      <c r="L123" s="63" t="s">
        <v>59</v>
      </c>
      <c r="M123" s="103"/>
      <c r="N123" s="101"/>
    </row>
    <row r="124" spans="1:14" ht="54.65" customHeight="1">
      <c r="A124" s="62" t="s">
        <v>456</v>
      </c>
      <c r="B124" s="63" t="s">
        <v>6</v>
      </c>
      <c r="C124" s="63" t="s">
        <v>39</v>
      </c>
      <c r="D124" s="62" t="s">
        <v>457</v>
      </c>
      <c r="E124" s="24" t="s">
        <v>464</v>
      </c>
      <c r="F124" s="24" t="s">
        <v>1</v>
      </c>
      <c r="G124" s="63" t="s">
        <v>40</v>
      </c>
      <c r="H124" s="63" t="s">
        <v>4</v>
      </c>
      <c r="I124" s="64"/>
      <c r="J124" s="63" t="s">
        <v>5</v>
      </c>
      <c r="K124" s="75" t="str">
        <f>HYPERLINK("mailto:"&amp;VLOOKUP(L124,'CONCAT Codes'!$A$14:$G$26,5,FALSE)&amp;"?subject="&amp;_xlfn.CONCAT(C124," - APPLICANT for ",A124)&amp;"&amp;cc="&amp;'CONCAT Codes'!$A$32&amp;"&amp;body="&amp;D124&amp;"%0A%0APlease see my resume and bio for the above tour.","Click HERE to apply")</f>
        <v>Click HERE to apply</v>
      </c>
      <c r="L124" s="63" t="s">
        <v>59</v>
      </c>
      <c r="M124" s="103"/>
      <c r="N124" s="101"/>
    </row>
    <row r="125" spans="1:14" ht="54.65" customHeight="1">
      <c r="A125" s="62" t="s">
        <v>458</v>
      </c>
      <c r="B125" s="63" t="s">
        <v>6</v>
      </c>
      <c r="C125" s="63" t="s">
        <v>39</v>
      </c>
      <c r="D125" s="62" t="s">
        <v>459</v>
      </c>
      <c r="E125" s="24" t="s">
        <v>509</v>
      </c>
      <c r="F125" s="24" t="s">
        <v>1</v>
      </c>
      <c r="G125" s="63" t="s">
        <v>40</v>
      </c>
      <c r="H125" s="63" t="s">
        <v>4</v>
      </c>
      <c r="I125" s="64"/>
      <c r="J125" s="63" t="s">
        <v>5</v>
      </c>
      <c r="K125" s="75" t="str">
        <f>HYPERLINK("mailto:"&amp;VLOOKUP(L125,'CONCAT Codes'!$A$14:$G$26,5,FALSE)&amp;"?subject="&amp;_xlfn.CONCAT(C125," - APPLICANT for ",A125)&amp;"&amp;cc="&amp;'CONCAT Codes'!$A$32&amp;"&amp;body="&amp;D125&amp;"%0A%0APlease see my resume and bio for the above tour.","Click HERE to apply")</f>
        <v>Click HERE to apply</v>
      </c>
      <c r="L125" s="63" t="s">
        <v>59</v>
      </c>
      <c r="M125" s="103"/>
      <c r="N125" s="101"/>
    </row>
    <row r="126" spans="1:14" ht="54.65" customHeight="1">
      <c r="A126" s="62" t="s">
        <v>460</v>
      </c>
      <c r="B126" s="63" t="s">
        <v>6</v>
      </c>
      <c r="C126" s="63" t="s">
        <v>39</v>
      </c>
      <c r="D126" s="62" t="s">
        <v>461</v>
      </c>
      <c r="E126" s="24" t="s">
        <v>465</v>
      </c>
      <c r="F126" s="24" t="s">
        <v>1</v>
      </c>
      <c r="G126" s="63" t="s">
        <v>40</v>
      </c>
      <c r="H126" s="63" t="s">
        <v>4</v>
      </c>
      <c r="I126" s="64"/>
      <c r="J126" s="63" t="s">
        <v>5</v>
      </c>
      <c r="K126" s="75" t="str">
        <f>HYPERLINK("mailto:"&amp;VLOOKUP(L126,'CONCAT Codes'!$A$14:$G$26,5,FALSE)&amp;"?subject="&amp;_xlfn.CONCAT(C126," - APPLICANT for ",A126)&amp;"&amp;cc="&amp;'CONCAT Codes'!$A$32&amp;"&amp;body="&amp;D126&amp;"%0A%0APlease see my resume and bio for the above tour.","Click HERE to apply")</f>
        <v>Click HERE to apply</v>
      </c>
      <c r="L126" s="63" t="s">
        <v>59</v>
      </c>
      <c r="M126" s="103"/>
      <c r="N126" s="101"/>
    </row>
    <row r="127" spans="1:14" ht="54.65" customHeight="1">
      <c r="A127" s="1" t="s">
        <v>517</v>
      </c>
      <c r="B127" s="23" t="s">
        <v>518</v>
      </c>
      <c r="C127" s="23" t="s">
        <v>519</v>
      </c>
      <c r="D127" s="15" t="s">
        <v>520</v>
      </c>
      <c r="E127" s="24" t="s">
        <v>523</v>
      </c>
      <c r="F127" s="23" t="s">
        <v>16</v>
      </c>
      <c r="G127" s="23" t="s">
        <v>41</v>
      </c>
      <c r="H127" s="23" t="s">
        <v>603</v>
      </c>
      <c r="I127" s="3"/>
      <c r="J127" s="55" t="s">
        <v>521</v>
      </c>
      <c r="K127" s="75" t="str">
        <f>HYPERLINK("mailto:"&amp;VLOOKUP(L127,'CONCAT Codes'!$A$14:$G$26,5,FALSE)&amp;"?subject="&amp;_xlfn.CONCAT(C127," - APPLICANT for ",A127)&amp;"&amp;cc="&amp;'CONCAT Codes'!$A$32&amp;"&amp;body="&amp;D127&amp;"%0A%0APlease see my resume and bio for the above tour.","Click HERE to apply")</f>
        <v>Click HERE to apply</v>
      </c>
      <c r="L127" s="56" t="s">
        <v>77</v>
      </c>
    </row>
    <row r="128" spans="1:14" ht="54.65" customHeight="1">
      <c r="A128" s="1" t="s">
        <v>552</v>
      </c>
      <c r="B128" s="23" t="s">
        <v>10</v>
      </c>
      <c r="C128" s="23" t="s">
        <v>549</v>
      </c>
      <c r="D128" s="15" t="s">
        <v>551</v>
      </c>
      <c r="E128" s="24" t="s">
        <v>574</v>
      </c>
      <c r="F128" s="23" t="s">
        <v>26</v>
      </c>
      <c r="G128" s="23" t="s">
        <v>29</v>
      </c>
      <c r="H128" s="23" t="s">
        <v>553</v>
      </c>
      <c r="I128" s="3"/>
      <c r="J128" s="55" t="s">
        <v>554</v>
      </c>
      <c r="K128" s="75" t="str">
        <f>HYPERLINK("mailto:"&amp;VLOOKUP(L128,'CONCAT Codes'!$A$14:$G$26,5,FALSE)&amp;"?subject="&amp;_xlfn.CONCAT(C128," - APPLICANT for ",A128)&amp;"&amp;cc="&amp;'CONCAT Codes'!$A$32&amp;"&amp;body="&amp;D128&amp;"%0A%0APlease see my resume and bio for the above tour.","Click HERE to apply")</f>
        <v>Click HERE to apply</v>
      </c>
      <c r="L128" s="56" t="s">
        <v>58</v>
      </c>
    </row>
    <row r="129" spans="1:12" ht="120" customHeight="1">
      <c r="A129" s="1" t="s">
        <v>661</v>
      </c>
      <c r="B129" s="23" t="s">
        <v>0</v>
      </c>
      <c r="C129" s="23" t="s">
        <v>662</v>
      </c>
      <c r="D129" s="15" t="s">
        <v>663</v>
      </c>
      <c r="E129" s="24" t="s">
        <v>690</v>
      </c>
      <c r="F129" s="23" t="s">
        <v>1</v>
      </c>
      <c r="G129" s="23" t="s">
        <v>363</v>
      </c>
      <c r="H129" s="23" t="s">
        <v>664</v>
      </c>
      <c r="I129" s="3"/>
      <c r="J129" s="55" t="s">
        <v>665</v>
      </c>
      <c r="K129" s="75" t="str">
        <f>HYPERLINK("mailto:"&amp;VLOOKUP(L129,'CONCAT Codes'!$A$14:$G$26,5,FALSE)&amp;"?subject="&amp;_xlfn.CONCAT(C129," - APPLICANT for ",A129)&amp;"&amp;cc="&amp;'CONCAT Codes'!$A$32&amp;"&amp;body="&amp;D129&amp;"%0A%0APlease see my resume and bio for the above tour.","Click HERE to apply")</f>
        <v>Click HERE to apply</v>
      </c>
      <c r="L129" s="56" t="s">
        <v>383</v>
      </c>
    </row>
  </sheetData>
  <autoFilter ref="A1:L108" xr:uid="{00000000-0001-0000-0000-000000000000}">
    <sortState xmlns:xlrd2="http://schemas.microsoft.com/office/spreadsheetml/2017/richdata2" ref="A2:L129">
      <sortCondition ref="I1:I108"/>
    </sortState>
  </autoFilter>
  <sortState xmlns:xlrd2="http://schemas.microsoft.com/office/spreadsheetml/2017/richdata2" ref="A2:M50">
    <sortCondition ref="M2:M50"/>
    <sortCondition ref="B2:B50"/>
    <sortCondition ref="C2:C50"/>
  </sortState>
  <conditionalFormatting sqref="A1:A1048576">
    <cfRule type="duplicateValues" dxfId="45" priority="1"/>
  </conditionalFormatting>
  <conditionalFormatting sqref="A114">
    <cfRule type="duplicateValues" dxfId="44" priority="3"/>
  </conditionalFormatting>
  <conditionalFormatting sqref="A114:A126">
    <cfRule type="duplicateValues" dxfId="43" priority="2"/>
  </conditionalFormatting>
  <conditionalFormatting sqref="A115:A122">
    <cfRule type="duplicateValues" dxfId="42" priority="5"/>
  </conditionalFormatting>
  <conditionalFormatting sqref="A127:A1048576 A1:A113">
    <cfRule type="duplicateValues" dxfId="41" priority="6"/>
  </conditionalFormatting>
  <conditionalFormatting sqref="K1:K1048576">
    <cfRule type="containsText" dxfId="40" priority="7"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D10" sqref="D10"/>
    </sheetView>
  </sheetViews>
  <sheetFormatPr defaultRowHeight="56.4"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6.4" customHeight="1">
      <c r="A2" s="1" t="s">
        <v>293</v>
      </c>
      <c r="B2" s="23" t="s">
        <v>62</v>
      </c>
      <c r="C2" s="23" t="s">
        <v>63</v>
      </c>
      <c r="D2" s="15" t="s">
        <v>294</v>
      </c>
      <c r="E2" s="24" t="s">
        <v>314</v>
      </c>
      <c r="F2" s="23" t="s">
        <v>1</v>
      </c>
      <c r="G2" s="23" t="s">
        <v>28</v>
      </c>
      <c r="H2" s="23" t="s">
        <v>154</v>
      </c>
      <c r="I2" s="3" t="s">
        <v>32</v>
      </c>
      <c r="J2" s="53" t="s">
        <v>3</v>
      </c>
      <c r="K2" s="74" t="str">
        <f>HYPERLINK("mailto:"&amp;VLOOKUP(L2,'CONCAT Codes'!$A$14:$G$26,5,FALSE)&amp;"?subject="&amp;_xlfn.CONCAT(C2," - APPLICANT for ",A2)&amp;"&amp;cc="&amp;'CONCAT Codes'!$A$32&amp;"&amp;body="&amp;D2&amp;"%0A%0APlease see my resume and bio for the above tour.","Click HERE to apply")</f>
        <v>Click HERE to apply</v>
      </c>
      <c r="L2" s="56" t="s">
        <v>59</v>
      </c>
      <c r="M2" s="49"/>
    </row>
    <row r="3" spans="1:14" s="25" customFormat="1" ht="56.4" customHeight="1">
      <c r="A3" s="1" t="s">
        <v>282</v>
      </c>
      <c r="B3" s="23" t="s">
        <v>6</v>
      </c>
      <c r="C3" s="23" t="s">
        <v>270</v>
      </c>
      <c r="D3" s="15" t="s">
        <v>283</v>
      </c>
      <c r="E3" s="24" t="s">
        <v>507</v>
      </c>
      <c r="F3" s="23" t="s">
        <v>26</v>
      </c>
      <c r="G3" s="23" t="s">
        <v>275</v>
      </c>
      <c r="H3" s="23" t="s">
        <v>36</v>
      </c>
      <c r="I3" s="3" t="s">
        <v>2</v>
      </c>
      <c r="J3" s="53" t="s">
        <v>3</v>
      </c>
      <c r="K3" s="74" t="str">
        <f>HYPERLINK("mailto:"&amp;VLOOKUP(L3,'CONCAT Codes'!$A$14:$G$26,5,FALSE)&amp;"?subject="&amp;_xlfn.CONCAT(C3," - APPLICANT for ",A3)&amp;"&amp;cc="&amp;'CONCAT Codes'!$A$32&amp;"&amp;body="&amp;D3&amp;"%0A%0APlease see my resume and bio for the above tour.","Click HERE to apply")</f>
        <v>Click HERE to apply</v>
      </c>
      <c r="L3" s="56" t="s">
        <v>501</v>
      </c>
    </row>
    <row r="4" spans="1:14" s="25" customFormat="1" ht="56.4" customHeight="1">
      <c r="A4" s="1" t="s">
        <v>305</v>
      </c>
      <c r="B4" s="23" t="s">
        <v>6</v>
      </c>
      <c r="C4" s="23" t="s">
        <v>270</v>
      </c>
      <c r="D4" s="15" t="s">
        <v>306</v>
      </c>
      <c r="E4" s="24" t="s">
        <v>508</v>
      </c>
      <c r="F4" s="23" t="s">
        <v>26</v>
      </c>
      <c r="G4" s="23" t="s">
        <v>29</v>
      </c>
      <c r="H4" s="23" t="s">
        <v>36</v>
      </c>
      <c r="I4" s="3" t="s">
        <v>2</v>
      </c>
      <c r="J4" s="53" t="s">
        <v>3</v>
      </c>
      <c r="K4" s="74" t="str">
        <f>HYPERLINK("mailto:"&amp;VLOOKUP(L4,'CONCAT Codes'!$A$14:$G$26,5,FALSE)&amp;"?subject="&amp;_xlfn.CONCAT(C4," - APPLICANT for ",A4)&amp;"&amp;cc="&amp;'CONCAT Codes'!$A$32&amp;"&amp;body="&amp;D4&amp;"%0A%0APlease see my resume and bio for the above tour.","Click HERE to apply")</f>
        <v>Click HERE to apply</v>
      </c>
      <c r="L4" s="56" t="s">
        <v>501</v>
      </c>
    </row>
    <row r="5" spans="1:14" s="25" customFormat="1" ht="56.4" customHeight="1">
      <c r="A5" s="1" t="s">
        <v>691</v>
      </c>
      <c r="B5" s="23" t="s">
        <v>6</v>
      </c>
      <c r="C5" s="23" t="s">
        <v>155</v>
      </c>
      <c r="D5" s="15" t="s">
        <v>692</v>
      </c>
      <c r="E5" s="24" t="s">
        <v>694</v>
      </c>
      <c r="F5" s="23" t="s">
        <v>1</v>
      </c>
      <c r="G5" s="23" t="s">
        <v>693</v>
      </c>
      <c r="H5" s="23" t="s">
        <v>156</v>
      </c>
      <c r="I5" s="3" t="s">
        <v>34</v>
      </c>
      <c r="J5" s="53" t="s">
        <v>3</v>
      </c>
      <c r="K5" s="74" t="str">
        <f>HYPERLINK("mailto:"&amp;VLOOKUP(L5,'CONCAT Codes'!$A$14:$G$26,5,FALSE)&amp;"?subject="&amp;_xlfn.CONCAT(C5," - APPLICANT for ",A5)&amp;"&amp;cc="&amp;'CONCAT Codes'!$A$32&amp;"&amp;body="&amp;D5&amp;"%0A%0APlease see my resume and bio for the above tour.","Click HERE to apply")</f>
        <v>Click HERE to apply</v>
      </c>
      <c r="L5" s="56" t="s">
        <v>61</v>
      </c>
    </row>
    <row r="6" spans="1:14" s="25" customFormat="1" ht="54.65" customHeight="1">
      <c r="A6" s="1" t="s">
        <v>563</v>
      </c>
      <c r="B6" s="23" t="s">
        <v>0</v>
      </c>
      <c r="C6" s="23" t="s">
        <v>409</v>
      </c>
      <c r="D6" s="15" t="s">
        <v>564</v>
      </c>
      <c r="E6" s="24" t="s">
        <v>573</v>
      </c>
      <c r="F6" s="23" t="s">
        <v>26</v>
      </c>
      <c r="G6" s="83" t="s">
        <v>29</v>
      </c>
      <c r="H6" s="23" t="s">
        <v>419</v>
      </c>
      <c r="I6" s="3" t="s">
        <v>13</v>
      </c>
      <c r="J6" s="53" t="s">
        <v>3</v>
      </c>
      <c r="K6" s="75" t="str">
        <f>HYPERLINK("mailto:"&amp;VLOOKUP(L6,'CONCAT Codes'!$A$14:$G$26,5,FALSE)&amp;"?subject="&amp;_xlfn.CONCAT(C6," - APPLICANT for ",A6)&amp;"&amp;cc="&amp;'CONCAT Codes'!$A$32&amp;"&amp;body="&amp;D6&amp;"%0A%0APlease see my resume and bio for the above tour.","Click HERE to apply")</f>
        <v>Click HERE to apply</v>
      </c>
      <c r="L6" s="56" t="s">
        <v>383</v>
      </c>
    </row>
    <row r="7" spans="1:14" s="25" customFormat="1" ht="56.4" customHeight="1">
      <c r="A7" s="62" t="s">
        <v>323</v>
      </c>
      <c r="B7" s="63" t="s">
        <v>42</v>
      </c>
      <c r="C7" s="63" t="s">
        <v>256</v>
      </c>
      <c r="D7" s="62" t="s">
        <v>324</v>
      </c>
      <c r="E7" s="24" t="s">
        <v>330</v>
      </c>
      <c r="F7" s="63" t="s">
        <v>26</v>
      </c>
      <c r="G7" s="63" t="s">
        <v>325</v>
      </c>
      <c r="H7" s="63" t="s">
        <v>257</v>
      </c>
      <c r="I7" s="64" t="s">
        <v>15</v>
      </c>
      <c r="J7" s="66" t="s">
        <v>3</v>
      </c>
      <c r="K7" s="75" t="str">
        <f>HYPERLINK("mailto:"&amp;VLOOKUP(L7,'CONCAT Codes'!$A$14:$G$26,5,FALSE)&amp;"?subject="&amp;_xlfn.CONCAT(C7," - APPLICANT for ",A7)&amp;"&amp;cc="&amp;'CONCAT Codes'!$A$32&amp;"&amp;body="&amp;D7&amp;"%0A%0APlease see my resume and bio for the above tour.","Click HERE to apply")</f>
        <v>Click HERE to apply</v>
      </c>
      <c r="L7" s="63" t="s">
        <v>61</v>
      </c>
    </row>
    <row r="8" spans="1:14" s="50" customFormat="1" ht="56.4" customHeight="1">
      <c r="A8" s="62" t="s">
        <v>326</v>
      </c>
      <c r="B8" s="63" t="s">
        <v>42</v>
      </c>
      <c r="C8" s="63" t="s">
        <v>256</v>
      </c>
      <c r="D8" s="62" t="s">
        <v>327</v>
      </c>
      <c r="E8" s="24" t="s">
        <v>331</v>
      </c>
      <c r="F8" s="63" t="s">
        <v>26</v>
      </c>
      <c r="G8" s="63" t="s">
        <v>161</v>
      </c>
      <c r="H8" s="63" t="s">
        <v>176</v>
      </c>
      <c r="I8" s="64" t="s">
        <v>15</v>
      </c>
      <c r="J8" s="66" t="s">
        <v>3</v>
      </c>
      <c r="K8" s="75" t="str">
        <f>HYPERLINK("mailto:"&amp;VLOOKUP(L8,'CONCAT Codes'!$A$14:$G$26,5,FALSE)&amp;"?subject="&amp;_xlfn.CONCAT(C8," - APPLICANT for ",A8)&amp;"&amp;cc="&amp;'CONCAT Codes'!$A$32&amp;"&amp;body="&amp;D8&amp;"%0A%0APlease see my resume and bio for the above tour.","Click HERE to apply")</f>
        <v>Click HERE to apply</v>
      </c>
      <c r="L8" s="63" t="s">
        <v>61</v>
      </c>
      <c r="M8"/>
      <c r="N8" s="25"/>
    </row>
    <row r="9" spans="1:14" s="50" customFormat="1" ht="56.4" customHeight="1">
      <c r="A9" s="1"/>
      <c r="B9" s="23"/>
      <c r="C9" s="23"/>
      <c r="D9" s="15"/>
      <c r="E9" s="24"/>
      <c r="F9" s="23"/>
      <c r="G9" s="23"/>
      <c r="H9" s="23"/>
      <c r="I9" s="3"/>
      <c r="J9" s="53"/>
      <c r="K9" s="69"/>
      <c r="L9" s="56"/>
      <c r="M9" s="25"/>
      <c r="N9" s="25"/>
    </row>
    <row r="10" spans="1:14" s="25" customFormat="1" ht="56.4" customHeight="1">
      <c r="A10" s="1"/>
      <c r="B10" s="23"/>
      <c r="C10" s="23"/>
      <c r="D10" s="1"/>
      <c r="E10" s="23"/>
      <c r="F10" s="23"/>
      <c r="G10" s="23"/>
      <c r="H10" s="23"/>
      <c r="I10" s="3"/>
      <c r="J10" s="53"/>
      <c r="K10" s="69"/>
      <c r="L10" s="55"/>
    </row>
    <row r="11" spans="1:14" s="25" customFormat="1" ht="56.4" customHeight="1">
      <c r="A11" s="1"/>
      <c r="B11" s="23"/>
      <c r="C11" s="23"/>
      <c r="D11" s="15"/>
      <c r="E11" s="24"/>
      <c r="F11" s="23"/>
      <c r="G11" s="23"/>
      <c r="H11" s="23"/>
      <c r="I11" s="3"/>
      <c r="J11" s="53"/>
      <c r="K11" s="69"/>
      <c r="L11" s="56"/>
    </row>
    <row r="12" spans="1:14" s="25" customFormat="1" ht="56.4" customHeight="1">
      <c r="A12" s="1"/>
      <c r="B12" s="23"/>
      <c r="C12" s="23"/>
      <c r="D12" s="15"/>
      <c r="E12" s="24"/>
      <c r="F12" s="23"/>
      <c r="G12" s="23"/>
      <c r="H12" s="23"/>
      <c r="I12" s="3"/>
      <c r="J12" s="53"/>
      <c r="K12" s="69"/>
      <c r="L12" s="56"/>
    </row>
    <row r="13" spans="1:14" s="25" customFormat="1" ht="56.4" customHeight="1">
      <c r="A13" s="1"/>
      <c r="B13" s="23"/>
      <c r="C13" s="23"/>
      <c r="D13" s="15"/>
      <c r="E13" s="24"/>
      <c r="F13" s="23"/>
      <c r="G13" s="23"/>
      <c r="H13" s="23"/>
      <c r="I13" s="3"/>
      <c r="J13" s="53"/>
      <c r="K13" s="69"/>
      <c r="L13" s="56"/>
    </row>
    <row r="14" spans="1:14" s="25" customFormat="1" ht="56.4" customHeight="1">
      <c r="A14" s="1"/>
      <c r="B14" s="23"/>
      <c r="C14" s="23"/>
      <c r="D14" s="15"/>
      <c r="E14" s="24"/>
      <c r="F14" s="23"/>
      <c r="G14" s="23"/>
      <c r="H14" s="23"/>
      <c r="I14" s="3"/>
      <c r="J14" s="53"/>
      <c r="K14" s="69"/>
      <c r="L14" s="56"/>
    </row>
    <row r="15" spans="1:14" s="25" customFormat="1" ht="56.4" customHeight="1">
      <c r="A15" s="1"/>
      <c r="B15" s="23"/>
      <c r="C15" s="23"/>
      <c r="D15" s="15"/>
      <c r="E15" s="24"/>
      <c r="F15" s="23"/>
      <c r="G15" s="23"/>
      <c r="H15" s="23"/>
      <c r="I15" s="3"/>
      <c r="J15" s="53"/>
      <c r="K15" s="69"/>
      <c r="L15" s="56"/>
    </row>
    <row r="16" spans="1:14" s="25" customFormat="1" ht="56.4" customHeight="1">
      <c r="A16" s="62"/>
      <c r="B16" s="63"/>
      <c r="C16" s="63"/>
      <c r="D16" s="62"/>
      <c r="E16" s="24"/>
      <c r="F16" s="23"/>
      <c r="G16" s="63"/>
      <c r="H16" s="63"/>
      <c r="I16" s="64"/>
      <c r="J16" s="66"/>
      <c r="K16" s="69"/>
      <c r="L16" s="63"/>
    </row>
    <row r="17" spans="1:13" s="25" customFormat="1" ht="56.4" customHeight="1">
      <c r="A17" s="62"/>
      <c r="B17" s="63"/>
      <c r="C17" s="63"/>
      <c r="D17" s="62"/>
      <c r="E17" s="24"/>
      <c r="F17" s="63"/>
      <c r="G17" s="63"/>
      <c r="H17" s="63"/>
      <c r="I17" s="64"/>
      <c r="J17" s="66"/>
      <c r="K17" s="69"/>
      <c r="L17" s="63"/>
    </row>
    <row r="18" spans="1:13" s="25" customFormat="1" ht="56.4" customHeight="1">
      <c r="A18" s="1"/>
      <c r="B18" s="23"/>
      <c r="C18" s="23"/>
      <c r="D18" s="15"/>
      <c r="E18" s="24"/>
      <c r="F18" s="23"/>
      <c r="G18" s="23"/>
      <c r="H18" s="23"/>
      <c r="I18" s="3"/>
      <c r="J18" s="53"/>
      <c r="K18" s="69"/>
      <c r="L18" s="56"/>
      <c r="M18" s="49"/>
    </row>
    <row r="19" spans="1:13" s="25" customFormat="1" ht="56.4" customHeight="1">
      <c r="A19" s="1"/>
      <c r="B19" s="23"/>
      <c r="C19" s="23"/>
      <c r="D19" s="15"/>
      <c r="E19" s="24"/>
      <c r="F19" s="23"/>
      <c r="G19" s="23"/>
      <c r="H19" s="23"/>
      <c r="I19" s="3"/>
      <c r="J19" s="53"/>
      <c r="K19" s="72"/>
      <c r="L19" s="56"/>
      <c r="M19" s="50"/>
    </row>
    <row r="20" spans="1:13" s="25" customFormat="1" ht="56.4" customHeight="1">
      <c r="A20" s="1"/>
      <c r="B20" s="23"/>
      <c r="C20" s="23"/>
      <c r="D20" s="15"/>
      <c r="E20" s="24"/>
      <c r="F20" s="23"/>
      <c r="G20" s="23"/>
      <c r="H20" s="23"/>
      <c r="I20" s="3"/>
      <c r="J20" s="53"/>
      <c r="K20" s="72"/>
      <c r="L20" s="56"/>
    </row>
    <row r="21" spans="1:13" s="25" customFormat="1" ht="56.4" customHeight="1">
      <c r="A21" s="1"/>
      <c r="B21" s="23"/>
      <c r="C21" s="23"/>
      <c r="D21" s="15"/>
      <c r="E21" s="24"/>
      <c r="F21" s="23"/>
      <c r="G21" s="23"/>
      <c r="H21" s="23"/>
      <c r="I21" s="3"/>
      <c r="J21" s="53"/>
      <c r="K21" s="69"/>
      <c r="L21" s="56"/>
    </row>
    <row r="22" spans="1:13" s="25" customFormat="1" ht="56.4" customHeight="1">
      <c r="A22" s="1"/>
      <c r="B22" s="23"/>
      <c r="C22" s="23"/>
      <c r="D22" s="1"/>
      <c r="E22" s="23"/>
      <c r="F22" s="23"/>
      <c r="G22" s="23"/>
      <c r="H22" s="23"/>
      <c r="I22" s="3"/>
      <c r="J22" s="53"/>
      <c r="K22" s="69"/>
      <c r="L22" s="55"/>
    </row>
    <row r="23" spans="1:13" s="25" customFormat="1" ht="56.4" customHeight="1">
      <c r="A23" s="1"/>
      <c r="B23" s="23"/>
      <c r="C23" s="23"/>
      <c r="D23" s="15"/>
      <c r="E23" s="24"/>
      <c r="F23" s="23"/>
      <c r="G23" s="23"/>
      <c r="H23" s="23"/>
      <c r="I23" s="3"/>
      <c r="J23" s="53"/>
      <c r="K23" s="69"/>
      <c r="L23" s="56"/>
    </row>
    <row r="24" spans="1:13" s="25" customFormat="1" ht="56.4" customHeight="1">
      <c r="A24" s="1"/>
      <c r="B24" s="23"/>
      <c r="C24" s="23"/>
      <c r="D24" s="15"/>
      <c r="E24" s="24"/>
      <c r="F24" s="23"/>
      <c r="G24" s="23"/>
      <c r="H24" s="23"/>
      <c r="I24" s="3"/>
      <c r="J24" s="53"/>
      <c r="K24" s="72"/>
      <c r="L24" s="56"/>
    </row>
    <row r="25" spans="1:13" s="25" customFormat="1" ht="56.4" customHeight="1">
      <c r="A25" s="1"/>
      <c r="B25" s="23"/>
      <c r="C25" s="23"/>
      <c r="D25" s="15"/>
      <c r="E25" s="24"/>
      <c r="F25" s="23"/>
      <c r="G25" s="23"/>
      <c r="H25" s="23"/>
      <c r="I25" s="3"/>
      <c r="J25" s="53"/>
      <c r="K25" s="69"/>
      <c r="L25" s="56"/>
    </row>
    <row r="26" spans="1:13" s="25" customFormat="1" ht="56.4" customHeight="1">
      <c r="A26" s="1"/>
      <c r="B26" s="23"/>
      <c r="C26" s="23"/>
      <c r="D26" s="15"/>
      <c r="E26" s="24"/>
      <c r="F26" s="23"/>
      <c r="G26" s="23"/>
      <c r="H26" s="23"/>
      <c r="I26" s="3"/>
      <c r="J26" s="53"/>
      <c r="K26" s="69"/>
      <c r="L26" s="56"/>
    </row>
    <row r="27" spans="1:13" s="25" customFormat="1" ht="56.4" customHeight="1">
      <c r="A27" s="1"/>
      <c r="B27" s="23"/>
      <c r="C27" s="23"/>
      <c r="D27" s="15"/>
      <c r="E27" s="24"/>
      <c r="F27" s="23"/>
      <c r="G27" s="23"/>
      <c r="H27" s="23"/>
      <c r="I27" s="3"/>
      <c r="J27" s="53"/>
      <c r="K27" s="72"/>
      <c r="L27" s="56"/>
    </row>
    <row r="28" spans="1:13" s="25" customFormat="1" ht="56.4" customHeight="1">
      <c r="A28" s="1"/>
      <c r="B28" s="23"/>
      <c r="C28" s="23"/>
      <c r="D28" s="15"/>
      <c r="E28" s="24"/>
      <c r="F28" s="23"/>
      <c r="G28" s="23"/>
      <c r="H28" s="23"/>
      <c r="I28" s="3"/>
      <c r="J28" s="53"/>
      <c r="K28" s="69"/>
      <c r="L28" s="56"/>
    </row>
    <row r="29" spans="1:13" s="25" customFormat="1" ht="56.4" customHeight="1">
      <c r="A29" s="1"/>
      <c r="B29" s="23"/>
      <c r="C29" s="23"/>
      <c r="D29" s="15"/>
      <c r="E29" s="24"/>
      <c r="F29" s="23"/>
      <c r="G29" s="23"/>
      <c r="H29" s="23"/>
      <c r="I29" s="3"/>
      <c r="J29" s="53"/>
      <c r="K29" s="69"/>
      <c r="L29" s="56"/>
    </row>
    <row r="30" spans="1:13" s="25" customFormat="1" ht="56.4" customHeight="1">
      <c r="A30" s="1"/>
      <c r="B30" s="23"/>
      <c r="C30" s="23"/>
      <c r="D30" s="15"/>
      <c r="E30" s="24"/>
      <c r="F30" s="23"/>
      <c r="G30" s="23"/>
      <c r="H30" s="23"/>
      <c r="I30" s="3"/>
      <c r="J30" s="53"/>
      <c r="K30" s="69"/>
      <c r="L30" s="56"/>
    </row>
    <row r="31" spans="1:13" s="25" customFormat="1" ht="56.4" customHeight="1">
      <c r="A31" s="1"/>
      <c r="B31" s="23"/>
      <c r="C31" s="23"/>
      <c r="D31" s="15"/>
      <c r="E31" s="24"/>
      <c r="F31" s="23"/>
      <c r="G31" s="23"/>
      <c r="H31" s="23"/>
      <c r="I31" s="3"/>
      <c r="J31" s="53"/>
      <c r="K31" s="69"/>
      <c r="L31" s="56"/>
    </row>
    <row r="32" spans="1:13" s="25" customFormat="1" ht="56.4" customHeight="1">
      <c r="A32" s="1"/>
      <c r="B32" s="23"/>
      <c r="C32" s="23"/>
      <c r="D32" s="15"/>
      <c r="E32" s="24"/>
      <c r="F32" s="23"/>
      <c r="G32" s="23"/>
      <c r="H32" s="23"/>
      <c r="I32" s="3"/>
      <c r="J32" s="53"/>
      <c r="K32" s="69"/>
      <c r="L32" s="56"/>
    </row>
    <row r="33" spans="1:12" s="25" customFormat="1" ht="56.4" customHeight="1">
      <c r="A33" s="23"/>
      <c r="B33" s="23"/>
      <c r="C33" s="23"/>
      <c r="D33" s="1"/>
      <c r="E33" s="23"/>
      <c r="F33" s="24"/>
      <c r="G33" s="24"/>
      <c r="H33" s="24"/>
      <c r="I33" s="3"/>
      <c r="J33" s="61"/>
      <c r="K33" s="69"/>
      <c r="L33" s="24"/>
    </row>
    <row r="34" spans="1:12" s="25" customFormat="1" ht="56.4" customHeight="1">
      <c r="A34" s="1"/>
      <c r="B34" s="23"/>
      <c r="C34" s="23"/>
      <c r="D34" s="15"/>
      <c r="E34" s="24"/>
      <c r="F34" s="23"/>
      <c r="G34" s="23"/>
      <c r="H34" s="23"/>
      <c r="I34" s="3"/>
      <c r="J34" s="53"/>
      <c r="K34" s="72"/>
      <c r="L34" s="56"/>
    </row>
    <row r="35" spans="1:12" s="25" customFormat="1" ht="56.4" customHeight="1">
      <c r="A35" s="1"/>
      <c r="B35" s="23"/>
      <c r="C35" s="23"/>
      <c r="D35" s="15"/>
      <c r="E35" s="24"/>
      <c r="F35" s="23"/>
      <c r="G35" s="23"/>
      <c r="H35" s="23"/>
      <c r="I35" s="3"/>
      <c r="J35" s="53"/>
      <c r="K35" s="72"/>
      <c r="L35" s="56"/>
    </row>
    <row r="36" spans="1:12" s="25" customFormat="1" ht="56.4" customHeight="1">
      <c r="A36" s="1"/>
      <c r="B36" s="23"/>
      <c r="C36" s="23"/>
      <c r="D36" s="15"/>
      <c r="E36" s="24"/>
      <c r="F36" s="23"/>
      <c r="G36" s="23"/>
      <c r="H36" s="23"/>
      <c r="I36" s="3"/>
      <c r="J36" s="53"/>
      <c r="K36" s="72"/>
      <c r="L36" s="56"/>
    </row>
    <row r="37" spans="1:12" s="25" customFormat="1" ht="56.4" customHeight="1">
      <c r="A37" s="1"/>
      <c r="B37" s="23"/>
      <c r="C37" s="23"/>
      <c r="D37" s="15"/>
      <c r="E37" s="24"/>
      <c r="F37" s="23"/>
      <c r="G37" s="23"/>
      <c r="H37" s="23"/>
      <c r="I37" s="3"/>
      <c r="J37" s="53"/>
      <c r="K37" s="72"/>
      <c r="L37" s="56"/>
    </row>
    <row r="38" spans="1:12" s="25" customFormat="1" ht="56.4" customHeight="1">
      <c r="A38" s="1"/>
      <c r="B38" s="23"/>
      <c r="C38" s="23"/>
      <c r="D38" s="15"/>
      <c r="E38" s="24"/>
      <c r="F38" s="23"/>
      <c r="G38" s="23"/>
      <c r="H38" s="23"/>
      <c r="I38" s="3"/>
      <c r="J38" s="53"/>
      <c r="K38" s="72"/>
      <c r="L38" s="56"/>
    </row>
    <row r="39" spans="1:12" s="25" customFormat="1" ht="56.4"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2"/>
      <c r="L40" s="56"/>
    </row>
    <row r="41" spans="1:12" s="25" customFormat="1" ht="54.65" customHeight="1">
      <c r="A41" s="1"/>
      <c r="B41" s="23"/>
      <c r="C41" s="23"/>
      <c r="D41" s="15"/>
      <c r="E41" s="24"/>
      <c r="F41" s="23"/>
      <c r="G41" s="23"/>
      <c r="H41" s="23"/>
      <c r="I41" s="3"/>
      <c r="J41" s="53"/>
      <c r="K41" s="72"/>
      <c r="L41" s="56"/>
    </row>
    <row r="42" spans="1:12" s="25" customFormat="1" ht="54.65" customHeight="1">
      <c r="A42" s="1"/>
      <c r="B42" s="23"/>
      <c r="C42" s="23"/>
      <c r="D42" s="15"/>
      <c r="E42" s="24"/>
      <c r="F42" s="23"/>
      <c r="G42" s="23"/>
      <c r="H42" s="23"/>
      <c r="I42" s="3"/>
      <c r="J42" s="53"/>
      <c r="K42" s="72"/>
      <c r="L42" s="56"/>
    </row>
    <row r="43" spans="1:12" s="25" customFormat="1" ht="54.65" customHeight="1">
      <c r="A43" s="1"/>
      <c r="B43" s="23"/>
      <c r="C43" s="23"/>
      <c r="D43" s="15"/>
      <c r="E43" s="24"/>
      <c r="F43" s="23"/>
      <c r="G43" s="23"/>
      <c r="H43" s="23"/>
      <c r="I43" s="3"/>
      <c r="J43" s="53"/>
      <c r="K43" s="72"/>
      <c r="L43" s="56"/>
    </row>
    <row r="44" spans="1:12" s="25" customFormat="1" ht="54.65" customHeight="1">
      <c r="A44" s="1"/>
      <c r="B44" s="23"/>
      <c r="C44" s="23"/>
      <c r="D44" s="15"/>
      <c r="E44" s="24"/>
      <c r="F44" s="23"/>
      <c r="G44" s="23"/>
      <c r="H44" s="23"/>
      <c r="I44" s="3"/>
      <c r="J44" s="53"/>
      <c r="K44" s="72"/>
      <c r="L44" s="56"/>
    </row>
    <row r="45" spans="1:12" s="25" customFormat="1" ht="54.65" customHeight="1">
      <c r="A45" s="1"/>
      <c r="B45" s="23"/>
      <c r="C45" s="23"/>
      <c r="D45" s="15"/>
      <c r="E45" s="24"/>
      <c r="F45" s="23"/>
      <c r="G45" s="23"/>
      <c r="H45" s="23"/>
      <c r="I45" s="3"/>
      <c r="J45" s="53"/>
      <c r="K45" s="72"/>
      <c r="L45" s="56"/>
    </row>
    <row r="46" spans="1:12" s="25" customFormat="1" ht="54.65" customHeight="1">
      <c r="A46" s="1"/>
      <c r="B46" s="23"/>
      <c r="C46" s="23"/>
      <c r="D46" s="15"/>
      <c r="E46" s="24"/>
      <c r="F46" s="23"/>
      <c r="G46" s="23"/>
      <c r="H46" s="23"/>
      <c r="I46" s="3"/>
      <c r="J46" s="53"/>
      <c r="K46" s="72"/>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2"/>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1"/>
      <c r="L51" s="56"/>
    </row>
    <row r="52" spans="1:12" s="25" customFormat="1" ht="54.65" customHeight="1">
      <c r="A52" s="1"/>
      <c r="B52" s="23"/>
      <c r="C52" s="23"/>
      <c r="D52" s="15"/>
      <c r="E52" s="24"/>
      <c r="F52" s="23"/>
      <c r="G52" s="23"/>
      <c r="H52" s="23"/>
      <c r="I52" s="3"/>
      <c r="J52" s="53"/>
      <c r="K52" s="71"/>
      <c r="L52" s="56"/>
    </row>
    <row r="53" spans="1:12" s="25" customFormat="1" ht="54.65" customHeight="1">
      <c r="A53" s="1"/>
      <c r="B53" s="23"/>
      <c r="C53" s="23"/>
      <c r="D53" s="15"/>
      <c r="E53" s="24"/>
      <c r="F53" s="23"/>
      <c r="G53" s="23"/>
      <c r="H53" s="23"/>
      <c r="I53" s="3"/>
      <c r="J53" s="53"/>
      <c r="K53" s="71"/>
      <c r="L53" s="56"/>
    </row>
    <row r="54" spans="1:12" s="25" customFormat="1" ht="54.65" customHeight="1">
      <c r="A54" s="1"/>
      <c r="B54" s="23"/>
      <c r="C54" s="23"/>
      <c r="D54" s="15"/>
      <c r="E54" s="24"/>
      <c r="F54" s="23"/>
      <c r="G54" s="23"/>
      <c r="H54" s="23"/>
      <c r="I54" s="3"/>
      <c r="J54" s="53"/>
      <c r="K54" s="71"/>
      <c r="L54" s="56"/>
    </row>
    <row r="55" spans="1:12" s="25" customFormat="1" ht="54.65" customHeight="1">
      <c r="A55" s="1"/>
      <c r="B55" s="23"/>
      <c r="C55" s="23"/>
      <c r="D55" s="15"/>
      <c r="E55" s="24"/>
      <c r="F55" s="23"/>
      <c r="G55" s="23"/>
      <c r="H55" s="23"/>
      <c r="I55" s="3"/>
      <c r="J55" s="53"/>
      <c r="K55" s="71"/>
      <c r="L55" s="56"/>
    </row>
    <row r="56" spans="1:12" s="25" customFormat="1" ht="54.65" customHeight="1">
      <c r="A56" s="1"/>
      <c r="B56" s="51"/>
      <c r="C56" s="51"/>
      <c r="D56" s="1"/>
      <c r="E56" s="51"/>
      <c r="F56" s="51"/>
      <c r="G56" s="51"/>
      <c r="H56" s="51"/>
      <c r="I56" s="3"/>
      <c r="J56" s="53"/>
      <c r="K56" s="71"/>
      <c r="L56" s="55"/>
    </row>
    <row r="57" spans="1:12" s="25" customFormat="1" ht="54.65" customHeight="1">
      <c r="A57" s="1"/>
      <c r="B57" s="23"/>
      <c r="C57" s="23"/>
      <c r="D57" s="1"/>
      <c r="E57" s="23"/>
      <c r="F57" s="23"/>
      <c r="G57" s="23"/>
      <c r="H57" s="23"/>
      <c r="I57" s="3"/>
      <c r="J57" s="53"/>
      <c r="K57" s="71"/>
      <c r="L57" s="55"/>
    </row>
    <row r="58" spans="1:12" s="25" customFormat="1" ht="54.65" customHeight="1">
      <c r="A58" s="1"/>
      <c r="B58" s="23"/>
      <c r="C58" s="23"/>
      <c r="D58" s="1"/>
      <c r="E58" s="23"/>
      <c r="F58" s="23"/>
      <c r="G58" s="23"/>
      <c r="H58" s="23"/>
      <c r="I58" s="3"/>
      <c r="J58" s="53"/>
      <c r="K58" s="71"/>
      <c r="L58" s="55"/>
    </row>
    <row r="59" spans="1:12" s="25" customFormat="1" ht="54.65" customHeight="1">
      <c r="A59" s="1"/>
      <c r="B59" s="23"/>
      <c r="C59" s="23"/>
      <c r="D59" s="15"/>
      <c r="E59" s="23"/>
      <c r="F59" s="24"/>
      <c r="G59" s="23"/>
      <c r="H59" s="23"/>
      <c r="I59" s="3"/>
      <c r="J59" s="53"/>
      <c r="K59" s="71"/>
      <c r="L59" s="55"/>
    </row>
    <row r="60" spans="1:12" s="25" customFormat="1" ht="54.65" customHeight="1">
      <c r="A60" s="1"/>
      <c r="B60" s="23"/>
      <c r="C60" s="23"/>
      <c r="D60" s="15"/>
      <c r="E60" s="24"/>
      <c r="F60" s="23"/>
      <c r="G60" s="23"/>
      <c r="H60" s="23"/>
      <c r="I60" s="3"/>
      <c r="J60" s="53"/>
      <c r="K60" s="71"/>
      <c r="L60" s="56"/>
    </row>
    <row r="61" spans="1:12" s="25" customFormat="1" ht="54.65" customHeight="1">
      <c r="A61" s="1"/>
      <c r="B61" s="23"/>
      <c r="C61" s="23"/>
      <c r="D61" s="15"/>
      <c r="E61" s="23"/>
      <c r="F61" s="24"/>
      <c r="G61" s="23"/>
      <c r="H61" s="23"/>
      <c r="I61" s="3"/>
      <c r="J61" s="53"/>
      <c r="K61" s="71"/>
      <c r="L61" s="55"/>
    </row>
    <row r="62" spans="1:12" s="25" customFormat="1" ht="54.65" customHeight="1">
      <c r="A62" s="1"/>
      <c r="B62" s="23"/>
      <c r="C62" s="23"/>
      <c r="D62" s="15"/>
      <c r="E62" s="24"/>
      <c r="F62" s="23"/>
      <c r="G62" s="23"/>
      <c r="H62" s="23"/>
      <c r="I62" s="3"/>
      <c r="J62" s="53"/>
      <c r="K62" s="71"/>
      <c r="L62" s="56"/>
    </row>
    <row r="63" spans="1:12" s="25" customFormat="1" ht="54.65" customHeight="1">
      <c r="A63" s="1"/>
      <c r="B63" s="23"/>
      <c r="C63" s="23"/>
      <c r="D63" s="15"/>
      <c r="E63" s="24"/>
      <c r="F63" s="23"/>
      <c r="G63" s="23"/>
      <c r="H63" s="23"/>
      <c r="I63" s="3"/>
      <c r="J63" s="53"/>
      <c r="K63" s="71"/>
      <c r="L63" s="56"/>
    </row>
    <row r="64" spans="1:12" s="25" customFormat="1" ht="54.65" customHeight="1">
      <c r="A64" s="1"/>
      <c r="B64" s="23"/>
      <c r="C64" s="23"/>
      <c r="D64" s="15"/>
      <c r="E64" s="24"/>
      <c r="F64" s="23"/>
      <c r="G64" s="23"/>
      <c r="H64" s="23"/>
      <c r="I64" s="3"/>
      <c r="J64" s="53"/>
      <c r="K64" s="71"/>
      <c r="L64" s="56"/>
    </row>
    <row r="65" spans="1:13" s="25" customFormat="1" ht="54.65" customHeight="1">
      <c r="A65" s="1"/>
      <c r="B65" s="23"/>
      <c r="C65" s="23"/>
      <c r="D65" s="15"/>
      <c r="E65" s="24"/>
      <c r="F65" s="23"/>
      <c r="G65" s="23"/>
      <c r="H65" s="23"/>
      <c r="I65" s="3"/>
      <c r="J65" s="53"/>
      <c r="K65" s="71"/>
      <c r="L65" s="56"/>
    </row>
    <row r="66" spans="1:13" s="25" customFormat="1" ht="54.65" customHeight="1">
      <c r="A66" s="1"/>
      <c r="B66" s="23"/>
      <c r="C66" s="23"/>
      <c r="D66" s="15"/>
      <c r="E66" s="24"/>
      <c r="F66" s="23"/>
      <c r="G66" s="23"/>
      <c r="H66" s="23"/>
      <c r="I66" s="3"/>
      <c r="J66" s="53"/>
      <c r="K66" s="71"/>
      <c r="L66" s="56"/>
      <c r="M66" s="49"/>
    </row>
    <row r="67" spans="1:13" s="25" customFormat="1" ht="54.65" customHeight="1">
      <c r="A67" s="1"/>
      <c r="B67" s="23"/>
      <c r="C67" s="23"/>
      <c r="D67" s="15"/>
      <c r="E67" s="24"/>
      <c r="F67" s="23"/>
      <c r="G67" s="23"/>
      <c r="H67" s="23"/>
      <c r="I67" s="3"/>
      <c r="J67" s="53"/>
      <c r="K67" s="71"/>
      <c r="L67" s="56"/>
    </row>
    <row r="68" spans="1:13" s="25" customFormat="1" ht="54.65" customHeight="1">
      <c r="A68" s="1"/>
      <c r="B68" s="23"/>
      <c r="C68" s="23"/>
      <c r="D68" s="15"/>
      <c r="E68" s="24"/>
      <c r="F68" s="23"/>
      <c r="G68" s="23"/>
      <c r="H68" s="23"/>
      <c r="I68" s="3"/>
      <c r="J68" s="61"/>
      <c r="K68" s="71"/>
      <c r="L68" s="24"/>
    </row>
    <row r="69" spans="1:13" s="25" customFormat="1" ht="54.65" customHeight="1">
      <c r="A69" s="1"/>
      <c r="B69" s="23"/>
      <c r="C69" s="23"/>
      <c r="D69" s="15"/>
      <c r="E69" s="24"/>
      <c r="F69" s="23"/>
      <c r="G69" s="23"/>
      <c r="H69" s="23"/>
      <c r="I69" s="3"/>
      <c r="J69" s="61"/>
      <c r="K69" s="71"/>
      <c r="L69" s="24"/>
    </row>
    <row r="70" spans="1:13" s="25" customFormat="1" ht="54.65" customHeight="1">
      <c r="A70" s="1"/>
      <c r="B70" s="23"/>
      <c r="C70" s="23"/>
      <c r="D70" s="15"/>
      <c r="E70" s="24"/>
      <c r="F70" s="23"/>
      <c r="G70" s="23"/>
      <c r="H70" s="23"/>
      <c r="I70" s="3"/>
      <c r="J70" s="61"/>
      <c r="K70" s="71"/>
      <c r="L70" s="24"/>
    </row>
    <row r="71" spans="1:13" s="25" customFormat="1" ht="54.65" customHeight="1">
      <c r="A71" s="62"/>
      <c r="B71" s="63"/>
      <c r="C71" s="63"/>
      <c r="D71" s="62"/>
      <c r="E71" s="24"/>
      <c r="F71" s="63"/>
      <c r="G71" s="63"/>
      <c r="H71" s="63"/>
      <c r="I71" s="64"/>
      <c r="J71" s="66"/>
      <c r="K71" s="71"/>
      <c r="L71" s="63"/>
    </row>
    <row r="72" spans="1:13" s="25" customFormat="1" ht="54.65" customHeight="1">
      <c r="A72" s="23"/>
      <c r="B72" s="23"/>
      <c r="C72" s="23"/>
      <c r="D72" s="1"/>
      <c r="E72" s="23"/>
      <c r="F72" s="24"/>
      <c r="G72" s="24"/>
      <c r="H72" s="24"/>
      <c r="I72" s="3"/>
      <c r="J72" s="61"/>
      <c r="K72" s="71"/>
      <c r="L72" s="24"/>
    </row>
    <row r="73" spans="1:13" s="25" customFormat="1" ht="54.65" customHeight="1">
      <c r="A73" s="1"/>
      <c r="B73" s="23"/>
      <c r="C73" s="23"/>
      <c r="D73" s="15"/>
      <c r="E73" s="24"/>
      <c r="F73" s="23"/>
      <c r="G73" s="23"/>
      <c r="H73" s="23"/>
      <c r="I73" s="3"/>
      <c r="J73" s="53"/>
      <c r="K73" s="71"/>
      <c r="L73" s="56"/>
    </row>
    <row r="74" spans="1:13" s="25" customFormat="1" ht="54.65" customHeight="1">
      <c r="A74" s="1"/>
      <c r="B74" s="23"/>
      <c r="C74" s="23"/>
      <c r="D74" s="15"/>
      <c r="E74" s="24"/>
      <c r="F74" s="23"/>
      <c r="G74" s="23"/>
      <c r="H74" s="23"/>
      <c r="I74" s="3"/>
      <c r="J74" s="53"/>
      <c r="K74" s="71"/>
      <c r="L74" s="56"/>
    </row>
  </sheetData>
  <autoFilter ref="A1:M1" xr:uid="{B5FBFB39-075C-4F6B-9827-2D18833EDED2}">
    <sortState xmlns:xlrd2="http://schemas.microsoft.com/office/spreadsheetml/2017/richdata2" ref="A2:M11">
      <sortCondition ref="C1"/>
    </sortState>
  </autoFilter>
  <conditionalFormatting sqref="A1">
    <cfRule type="duplicateValues" dxfId="39" priority="488"/>
  </conditionalFormatting>
  <conditionalFormatting sqref="A2">
    <cfRule type="duplicateValues" dxfId="38" priority="13"/>
    <cfRule type="duplicateValues" dxfId="37" priority="14"/>
  </conditionalFormatting>
  <conditionalFormatting sqref="A3:A4">
    <cfRule type="duplicateValues" dxfId="36" priority="10"/>
    <cfRule type="duplicateValues" dxfId="35" priority="11"/>
  </conditionalFormatting>
  <conditionalFormatting sqref="A5">
    <cfRule type="duplicateValues" dxfId="34" priority="7"/>
    <cfRule type="duplicateValues" dxfId="33" priority="8"/>
  </conditionalFormatting>
  <conditionalFormatting sqref="A6">
    <cfRule type="duplicateValues" dxfId="32" priority="4"/>
    <cfRule type="duplicateValues" dxfId="31" priority="5"/>
  </conditionalFormatting>
  <conditionalFormatting sqref="A7:A8">
    <cfRule type="duplicateValues" dxfId="30" priority="1"/>
    <cfRule type="duplicateValues" dxfId="29" priority="2"/>
  </conditionalFormatting>
  <conditionalFormatting sqref="A9:A24">
    <cfRule type="duplicateValues" dxfId="28" priority="118"/>
  </conditionalFormatting>
  <conditionalFormatting sqref="A25:A38">
    <cfRule type="duplicateValues" dxfId="27" priority="116"/>
  </conditionalFormatting>
  <conditionalFormatting sqref="A39">
    <cfRule type="duplicateValues" dxfId="26" priority="114"/>
  </conditionalFormatting>
  <conditionalFormatting sqref="A40:A42">
    <cfRule type="duplicateValues" dxfId="25" priority="112"/>
  </conditionalFormatting>
  <conditionalFormatting sqref="A43:A46">
    <cfRule type="duplicateValues" dxfId="24" priority="110"/>
  </conditionalFormatting>
  <conditionalFormatting sqref="A47:A50">
    <cfRule type="duplicateValues" dxfId="23" priority="108"/>
  </conditionalFormatting>
  <conditionalFormatting sqref="A51:A74">
    <cfRule type="duplicateValues" dxfId="22" priority="106"/>
  </conditionalFormatting>
  <conditionalFormatting sqref="A75:A1048576 A1">
    <cfRule type="duplicateValues" dxfId="21" priority="191"/>
  </conditionalFormatting>
  <conditionalFormatting sqref="K2:K74">
    <cfRule type="containsText" dxfId="20" priority="3"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6"/>
  <sheetViews>
    <sheetView topLeftCell="A8" zoomScale="70" zoomScaleNormal="70" workbookViewId="0">
      <selection activeCell="D5" sqref="D5"/>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 customHeight="1">
      <c r="A2" s="1" t="s">
        <v>737</v>
      </c>
      <c r="B2" s="23" t="s">
        <v>185</v>
      </c>
      <c r="C2" s="23" t="s">
        <v>738</v>
      </c>
      <c r="D2" s="15" t="s">
        <v>739</v>
      </c>
      <c r="E2" s="24" t="s">
        <v>749</v>
      </c>
      <c r="F2" s="23" t="s">
        <v>26</v>
      </c>
      <c r="G2" s="23" t="s">
        <v>167</v>
      </c>
      <c r="H2" s="23" t="s">
        <v>740</v>
      </c>
      <c r="I2" s="3" t="s">
        <v>741</v>
      </c>
      <c r="J2" s="53" t="s">
        <v>3</v>
      </c>
      <c r="K2" s="75" t="str">
        <f>HYPERLINK("mailto:"&amp;VLOOKUP(L2,'CONCAT Codes'!$A$14:$G$26,5,FALSE)&amp;"?subject="&amp;_xlfn.CONCAT(C2," - APPLICANT for ",A2)&amp;"&amp;cc="&amp;'CONCAT Codes'!$A$32&amp;"&amp;body="&amp;D2&amp;"%0A%0APlease see my resume and bio for the above tour.","Click HERE to apply")</f>
        <v>Click HERE to apply</v>
      </c>
      <c r="L2" s="56" t="s">
        <v>77</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Foreign National Escort 26-6061 &lt;/span&gt;&lt;/strong&gt;&lt;/h3&gt;
   &lt;/td&gt;
   &lt;td&gt;
   &lt;h4 style="text-align: right;"&gt;&lt;span style="color:#ffffff;"&gt; Army or Air Force: E2:E3:E4:E5&lt;/span&gt;&lt;/h4&gt;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Nellis AFB, NV&lt;br /&gt;
&lt;strong&gt;Agency:&lt;/strong&gt; Air Combat Command&lt;strong&gt; Activity:&lt;/strong&gt; ACC-IA&lt;br /&gt;
&lt;strong&gt;Service:&lt;/strong&gt; Army or Air Force&lt;strong&gt; Desired Grade:&lt;/strong&gt; E2:E3:E4:E5&lt;br /&gt;
&lt;br /&gt;
&lt;strong&gt;Tour Description:&lt;/strong&gt; 26-6061, Length 18 days: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Qualifications:  Clearance: TS//SCI and eligibility for CAB read-in are required, JADC 2016 is desired. Can be Active Duty/ANG/Reservists 11FXX, 12FXX, 14NXX, 1NXX, 13BXX, or International Affairs civilians.</v>
      </c>
      <c r="R2" s="25" t="str">
        <f>_xlfn.CONCAT('CONCAT Codes'!$A$10,VLOOKUP(L2,'CONCAT Codes'!$A$14:$G$26,5,FALSE),'CONCAT Codes'!$B$10,'Tours Added'!A2," ",C2," ",D2," ",'CONCAT Codes'!$C$10,VLOOKUP(L2,'CONCAT Codes'!$A$14:$G$253,7,FALSE),'CONCAT Codes'!$D$10,VLOOKUP(L2,'CONCAT Codes'!$A$14:$G$26,6,FALSE))</f>
        <v>&lt;br /&gt; &lt;br /&gt; &lt;strong&gt;To apply, contact: &lt;a href="mailto:tania.a.cousineau.mil@mail.mil?subject=Tour 26-6061 ACC-IA Foreign National Escort &amp;amp;cc=dfas.indianapolis-in.zh.mbx.pfi@mail.mil&amp;amp;body=Please find my resume and bio attached for consideration."&gt;SMSgt Tania 'TC' Cousineau&lt;/a&gt;&lt;/strong&gt; - 317-270-2066</v>
      </c>
    </row>
    <row r="3" spans="1:18" ht="140.5" customHeight="1">
      <c r="A3" s="1" t="s">
        <v>742</v>
      </c>
      <c r="B3" s="23" t="s">
        <v>6</v>
      </c>
      <c r="C3" s="23" t="s">
        <v>38</v>
      </c>
      <c r="D3" s="15" t="s">
        <v>630</v>
      </c>
      <c r="E3" s="24" t="s">
        <v>748</v>
      </c>
      <c r="F3" s="23" t="s">
        <v>1</v>
      </c>
      <c r="G3" s="23" t="s">
        <v>531</v>
      </c>
      <c r="H3" s="23" t="s">
        <v>12</v>
      </c>
      <c r="I3" s="3" t="s">
        <v>13</v>
      </c>
      <c r="J3" s="53" t="s">
        <v>3</v>
      </c>
      <c r="K3" s="75" t="str">
        <f>HYPERLINK("mailto:"&amp;VLOOKUP(L3,'CONCAT Codes'!$A$14:$G$26,5,FALSE)&amp;"?subject="&amp;_xlfn.CONCAT(C3," - APPLICANT for ",A3)&amp;"&amp;cc="&amp;'CONCAT Codes'!$A$32&amp;"&amp;body="&amp;D3&amp;"%0A%0APlease see my resume and bio for the above tour.","Click HERE to apply")</f>
        <v>Click HERE to apply</v>
      </c>
      <c r="L3" s="56" t="s">
        <v>61</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Security Guard 26-6062 &lt;/span&gt;&lt;/strong&gt;&lt;/h3&gt;
   &lt;/td&gt;
   &lt;td&gt;
   &lt;h4 style="text-align: right;"&gt;&lt;span style="color:#ffffff;"&gt; Army: E3:E4:E5&lt;/span&gt;&lt;/h4&gt;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Corpus Christi, TX&lt;br /&gt;
&lt;strong&gt;Agency:&lt;/strong&gt; Army Materiel Command&lt;strong&gt; Activity:&lt;/strong&gt; AMCOM-Corpus Christi Army Depot&lt;br /&gt;
&lt;strong&gt;Service:&lt;/strong&gt; Army&lt;strong&gt; Desired Grade:&lt;/strong&gt; E3:E4:E5&lt;br /&gt;
&lt;br /&gt;
&lt;strong&gt;Tour Description:&lt;/strong&gt; 26-6062, Length 1 Year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Qualifications: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26-6062 AMCOM-Corpus Christi Army Depot Security Guard &amp;amp;cc=dfas.indianapolis-in.zh.mbx.pfi@mail.mil&amp;amp;body=Please find my resume and bio attached for consideration."&gt;SFC Leanne Felvus-Webb&lt;/a&gt;&lt;/strong&gt; - 614-397-3226</v>
      </c>
    </row>
    <row r="4" spans="1:18" ht="142.25" customHeight="1">
      <c r="A4" s="1" t="s">
        <v>743</v>
      </c>
      <c r="B4" s="23" t="s">
        <v>42</v>
      </c>
      <c r="C4" s="23" t="s">
        <v>744</v>
      </c>
      <c r="D4" s="15" t="s">
        <v>745</v>
      </c>
      <c r="E4" s="24" t="s">
        <v>747</v>
      </c>
      <c r="F4" s="23" t="s">
        <v>26</v>
      </c>
      <c r="G4" s="23" t="s">
        <v>28</v>
      </c>
      <c r="H4" s="23" t="s">
        <v>257</v>
      </c>
      <c r="I4" s="3" t="s">
        <v>15</v>
      </c>
      <c r="J4" s="53" t="s">
        <v>3</v>
      </c>
      <c r="K4" s="75" t="str">
        <f>HYPERLINK("mailto:"&amp;VLOOKUP(L4,'CONCAT Codes'!$A$14:$G$26,5,FALSE)&amp;"?subject="&amp;_xlfn.CONCAT(C4," - APPLICANT for ",A4)&amp;"&amp;cc="&amp;'CONCAT Codes'!$A$32&amp;"&amp;body="&amp;D4&amp;"%0A%0APlease see my resume and bio for the above tour.","Click HERE to apply")</f>
        <v>Click HERE to apply</v>
      </c>
      <c r="L4" s="56" t="s">
        <v>61</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Public Affairs Specialist (Mass Communications) 26-6064 &lt;/span&gt;&lt;/strong&gt;&lt;/h3&gt;
   &lt;/td&gt;
   &lt;td&gt;
   &lt;h4 style="text-align: right;"&gt;&lt;span style="color:#ffffff;"&gt; Army or Air Force: E5:E6:E7&lt;/span&gt;&lt;/h4&gt;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Quantico, VA&lt;br /&gt;
&lt;strong&gt;Agency:&lt;/strong&gt; Defense Counterintelligence &amp; Security Agency&lt;strong&gt; Activity:&lt;/strong&gt; DCSA - SEO&lt;br /&gt;
&lt;strong&gt;Service:&lt;/strong&gt; Army or Air Force&lt;strong&gt; Desired Grade:&lt;/strong&gt; E5:E6:E7&lt;br /&gt;
&lt;br /&gt;
&lt;strong&gt;Tour Description:&lt;/strong&gt; 26-6064, Length, 1 Year: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Qualifications: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26-6064 DCSA - SEO Public Affairs Specialist (Mass Communications) &amp;amp;cc=dfas.indianapolis-in.zh.mbx.pfi@mail.mil&amp;amp;body=Please find my resume and bio attached for consideration."&gt;SFC Leanne Felvus-Webb&lt;/a&gt;&lt;/strong&gt; - 614-397-3226</v>
      </c>
    </row>
    <row r="5" spans="1:18" ht="90.5" customHeight="1">
      <c r="A5" s="78"/>
      <c r="B5" s="79"/>
      <c r="C5" s="79"/>
      <c r="D5" s="80"/>
      <c r="E5" s="108" t="s">
        <v>763</v>
      </c>
      <c r="F5" s="79"/>
      <c r="G5" s="79"/>
      <c r="H5" s="79"/>
      <c r="I5" s="81"/>
      <c r="J5" s="82"/>
      <c r="K5" s="74"/>
      <c r="L5" s="73"/>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 &lt;br /&gt;
&lt;strong&gt;Agency:&lt;/strong&gt; &lt;strong&gt; Activity:&lt;/strong&gt; &lt;br /&gt;
&lt;strong&gt;Service:&lt;/strong&gt; &lt;strong&gt; Desired Grade:&lt;/strong&gt; &lt;br /&gt;
&lt;br /&gt;
&lt;strong&gt;Tour Description:&lt;/strong&gt; TOURS ALREADY ADVERTISED and TO BE UPDATED ARE BELOW: ONLY THE DUTY DESCRIPTION NEEDS UPDATED</v>
      </c>
      <c r="R5" s="25" t="e">
        <f>_xlfn.CONCAT('CONCAT Codes'!$A$10,VLOOKUP(L5,'CONCAT Codes'!$A$14:$G$26,5,FALSE),'CONCAT Codes'!$B$10,'Tours Added'!A5," ",C5," ",D5," ",'CONCAT Codes'!$C$10,VLOOKUP(L5,'CONCAT Codes'!$A$14:$G$253,7,FALSE),'CONCAT Codes'!$D$10,VLOOKUP(L5,'CONCAT Codes'!$A$14:$G$26,6,FALSE))</f>
        <v>#N/A</v>
      </c>
    </row>
    <row r="6" spans="1:18" ht="165.5" customHeight="1">
      <c r="A6" s="94" t="s">
        <v>258</v>
      </c>
      <c r="B6" s="83" t="s">
        <v>6</v>
      </c>
      <c r="C6" s="83" t="s">
        <v>259</v>
      </c>
      <c r="D6" s="84" t="s">
        <v>642</v>
      </c>
      <c r="E6" s="85" t="s">
        <v>750</v>
      </c>
      <c r="F6" s="83" t="s">
        <v>26</v>
      </c>
      <c r="G6" s="83" t="s">
        <v>513</v>
      </c>
      <c r="H6" s="83" t="s">
        <v>260</v>
      </c>
      <c r="I6" s="95" t="s">
        <v>46</v>
      </c>
      <c r="J6" s="96" t="s">
        <v>3</v>
      </c>
      <c r="K6" s="97" t="s">
        <v>718</v>
      </c>
      <c r="L6" s="56" t="s">
        <v>501</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Police Officer 25-6305 &lt;/span&gt;&lt;/strong&gt;&lt;/h3&gt;
   &lt;/td&gt;
   &lt;td&gt;
   &lt;h4 style="text-align: right;"&gt;&lt;span style="color:#ffffff;"&gt; Army or Air Force: E1:E2:E3:E4:E5:E6:E7&lt;/span&gt;&lt;/h4&gt;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Tooele, UT&lt;br /&gt;
&lt;strong&gt;Agency:&lt;/strong&gt; Army Materiel Command&lt;strong&gt; Activity:&lt;/strong&gt; JMC-Tooele Army Depot&lt;br /&gt;
&lt;strong&gt;Service:&lt;/strong&gt; Army or Air Force&lt;strong&gt; Desired Grade:&lt;/strong&gt; E1:E2:E3:E4:E5:E6:E7&lt;br /&gt;
&lt;br /&gt;
&lt;strong&gt;Tour Description:&lt;/strong&gt; 25-6305, Length 1 Year: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v>
      </c>
      <c r="R6" s="25" t="str">
        <f>_xlfn.CONCAT('CONCAT Codes'!$A$10,VLOOKUP(L6,'CONCAT Codes'!$A$14:$G$26,5,FALSE),'CONCAT Codes'!$B$10,'Tours Added'!A6," ",C6," ",D6," ",'CONCAT Codes'!$C$10,VLOOKUP(L6,'CONCAT Codes'!$A$14:$G$253,7,FALSE),'CONCAT Codes'!$D$10,VLOOKUP(L6,'CONCAT Codes'!$A$14:$G$26,6,FALSE))</f>
        <v>&lt;br /&gt; &lt;br /&gt; &lt;strong&gt;To apply, contact: &lt;a href="mailto:holly.c.tilley.mil@mail.mil?subject=Tour 25-6305 JMC-Tooele Army Depot Police Officer &amp;amp;cc=dfas.indianapolis-in.zh.mbx.pfi@mail.mil&amp;amp;body=Please find my resume and bio attached for consideration."&gt;SSG Holly Tilley&lt;/a&gt;&lt;/strong&gt; - 463-298-4362</v>
      </c>
    </row>
    <row r="7" spans="1:18" ht="165.5" customHeight="1">
      <c r="A7" s="1" t="s">
        <v>271</v>
      </c>
      <c r="B7" s="23" t="s">
        <v>6</v>
      </c>
      <c r="C7" s="23" t="s">
        <v>270</v>
      </c>
      <c r="D7" s="15" t="s">
        <v>272</v>
      </c>
      <c r="E7" s="24" t="s">
        <v>751</v>
      </c>
      <c r="F7" s="23" t="s">
        <v>26</v>
      </c>
      <c r="G7" s="23" t="s">
        <v>29</v>
      </c>
      <c r="H7" s="23" t="s">
        <v>36</v>
      </c>
      <c r="I7" s="3" t="s">
        <v>2</v>
      </c>
      <c r="J7" s="53" t="s">
        <v>3</v>
      </c>
      <c r="K7" s="75" t="str">
        <f>HYPERLINK("mailto:"&amp;VLOOKUP(L7,'CONCAT Codes'!$A$14:$G$26,5,FALSE)&amp;"?subject="&amp;_xlfn.CONCAT(C7," - APPLICANT for ",A7)&amp;"&amp;cc="&amp;'CONCAT Codes'!$A$32&amp;"&amp;body="&amp;D7&amp;"%0A%0APlease see my resume and bio for the above tour.","Click HERE to apply")</f>
        <v>Click HERE to apply</v>
      </c>
      <c r="L7" s="56" t="s">
        <v>501</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Mobile Equipment Operator 25-6340 &lt;/span&gt;&lt;/strong&gt;&lt;/h3&gt;
   &lt;/td&gt;
   &lt;td&gt;
   &lt;h4 style="text-align: right;"&gt;&lt;span style="color:#ffffff;"&gt; Army or Air Force: E4:E5:E6&lt;/span&gt;&lt;/h4&gt;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Crane, IN&lt;br /&gt;
&lt;strong&gt;Agency:&lt;/strong&gt; Army Materiel Command&lt;strong&gt; Activity:&lt;/strong&gt; JMC-Crane Army Ammunition Activity&lt;br /&gt;
&lt;strong&gt;Service:&lt;/strong&gt; Army or Air Force&lt;strong&gt; Desired Grade:&lt;/strong&gt; E4:E5:E6&lt;br /&gt;
&lt;br /&gt;
&lt;strong&gt;Tour Description:&lt;/strong&gt; 25-6340, Length 1 Year: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v>
      </c>
      <c r="R7" s="25" t="str">
        <f>_xlfn.CONCAT('CONCAT Codes'!$A$10,VLOOKUP(L7,'CONCAT Codes'!$A$14:$G$26,5,FALSE),'CONCAT Codes'!$B$10,'Tours Added'!A7," ",C7," ",D7," ",'CONCAT Codes'!$C$10,VLOOKUP(L7,'CONCAT Codes'!$A$14:$G$253,7,FALSE),'CONCAT Codes'!$D$10,VLOOKUP(L7,'CONCAT Codes'!$A$14:$G$26,6,FALSE))</f>
        <v>&lt;br /&gt; &lt;br /&gt; &lt;strong&gt;To apply, contact: &lt;a href="mailto:holly.c.tilley.mil@mail.mil?subject=Tour 25-6340 JMC-Crane Army Ammunition Activity Mobile Equipment Operator &amp;amp;cc=dfas.indianapolis-in.zh.mbx.pfi@mail.mil&amp;amp;body=Please find my resume and bio attached for consideration."&gt;SSG Holly Tilley&lt;/a&gt;&lt;/strong&gt; - 463-298-4362</v>
      </c>
    </row>
    <row r="8" spans="1:18" ht="165.5" customHeight="1">
      <c r="A8" s="87" t="s">
        <v>350</v>
      </c>
      <c r="B8" s="88" t="s">
        <v>6</v>
      </c>
      <c r="C8" s="88" t="s">
        <v>270</v>
      </c>
      <c r="D8" s="89" t="s">
        <v>351</v>
      </c>
      <c r="E8" s="90" t="s">
        <v>752</v>
      </c>
      <c r="F8" s="88" t="s">
        <v>26</v>
      </c>
      <c r="G8" s="88" t="s">
        <v>29</v>
      </c>
      <c r="H8" s="88" t="s">
        <v>36</v>
      </c>
      <c r="I8" s="91" t="s">
        <v>2</v>
      </c>
      <c r="J8" s="92" t="s">
        <v>3</v>
      </c>
      <c r="K8" s="75" t="str">
        <f>HYPERLINK("mailto:"&amp;VLOOKUP(L8,'CONCAT Codes'!$A$14:$G$26,5,FALSE)&amp;"?subject="&amp;_xlfn.CONCAT(C8," - APPLICANT for ",A8)&amp;"&amp;cc="&amp;'CONCAT Codes'!$A$32&amp;"&amp;body="&amp;D8&amp;"%0A%0APlease see my resume and bio for the above tour.","Click HERE to apply")</f>
        <v>Click HERE to apply</v>
      </c>
      <c r="L8" s="56" t="s">
        <v>501</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Purchasing Agent 25-6341 &lt;/span&gt;&lt;/strong&gt;&lt;/h3&gt;
   &lt;/td&gt;
   &lt;td&gt;
   &lt;h4 style="text-align: right;"&gt;&lt;span style="color:#ffffff;"&gt; Army or Air Force: E4:E5:E6&lt;/span&gt;&lt;/h4&gt;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Crane, IN&lt;br /&gt;
&lt;strong&gt;Agency:&lt;/strong&gt; Army Materiel Command&lt;strong&gt; Activity:&lt;/strong&gt; JMC-Crane Army Ammunition Activity&lt;br /&gt;
&lt;strong&gt;Service:&lt;/strong&gt; Army or Air Force&lt;strong&gt; Desired Grade:&lt;/strong&gt; E4:E5:E6&lt;br /&gt;
&lt;br /&gt;
&lt;strong&gt;Tour Description:&lt;/strong&gt; 25-6341, Length 1 year: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v>
      </c>
      <c r="R8" s="25" t="str">
        <f>_xlfn.CONCAT('CONCAT Codes'!$A$10,VLOOKUP(L8,'CONCAT Codes'!$A$14:$G$26,5,FALSE),'CONCAT Codes'!$B$10,'Tours Added'!A8," ",C8," ",D8," ",'CONCAT Codes'!$C$10,VLOOKUP(L8,'CONCAT Codes'!$A$14:$G$253,7,FALSE),'CONCAT Codes'!$D$10,VLOOKUP(L8,'CONCAT Codes'!$A$14:$G$26,6,FALSE))</f>
        <v>&lt;br /&gt; &lt;br /&gt; &lt;strong&gt;To apply, contact: &lt;a href="mailto:holly.c.tilley.mil@mail.mil?subject=Tour 25-6341 JMC-Crane Army Ammunition Activity Purchasing Agent &amp;amp;cc=dfas.indianapolis-in.zh.mbx.pfi@mail.mil&amp;amp;body=Please find my resume and bio attached for consideration."&gt;SSG Holly Tilley&lt;/a&gt;&lt;/strong&gt; - 463-298-4362</v>
      </c>
    </row>
    <row r="9" spans="1:18" ht="165.5" customHeight="1">
      <c r="A9" s="1" t="s">
        <v>273</v>
      </c>
      <c r="B9" s="23" t="s">
        <v>6</v>
      </c>
      <c r="C9" s="23" t="s">
        <v>270</v>
      </c>
      <c r="D9" s="15" t="s">
        <v>274</v>
      </c>
      <c r="E9" s="24" t="s">
        <v>753</v>
      </c>
      <c r="F9" s="23" t="s">
        <v>26</v>
      </c>
      <c r="G9" s="23" t="s">
        <v>275</v>
      </c>
      <c r="H9" s="23" t="s">
        <v>36</v>
      </c>
      <c r="I9" s="3" t="s">
        <v>2</v>
      </c>
      <c r="J9" s="53" t="s">
        <v>3</v>
      </c>
      <c r="K9" s="75" t="str">
        <f>HYPERLINK("mailto:"&amp;VLOOKUP(L9,'CONCAT Codes'!$A$14:$G$26,5,FALSE)&amp;"?subject="&amp;_xlfn.CONCAT(C9," - APPLICANT for ",A9)&amp;"&amp;cc="&amp;'CONCAT Codes'!$A$32&amp;"&amp;body="&amp;D9&amp;"%0A%0APlease see my resume and bio for the above tour.","Click HERE to apply")</f>
        <v>Click HERE to apply</v>
      </c>
      <c r="L9" s="56" t="s">
        <v>501</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Ordnance Equipment Inspector 25-6346 &lt;/span&gt;&lt;/strong&gt;&lt;/h3&gt;
   &lt;/td&gt;
   &lt;td&gt;
   &lt;h4 style="text-align: right;"&gt;&lt;span style="color:#ffffff;"&gt; Army or Air Force: E5:E6:E7:E8:E9&lt;/span&gt;&lt;/h4&gt;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Crane, IN&lt;br /&gt;
&lt;strong&gt;Agency:&lt;/strong&gt; Army Materiel Command&lt;strong&gt; Activity:&lt;/strong&gt; JMC-Crane Army Ammunition Activity&lt;br /&gt;
&lt;strong&gt;Service:&lt;/strong&gt; Army or Air Force&lt;strong&gt; Desired Grade:&lt;/strong&gt; E5:E6:E7:E8:E9&lt;br /&gt;
&lt;br /&gt;
&lt;strong&gt;Tour Description:&lt;/strong&gt; 25-6346, Length 1 year: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v>
      </c>
      <c r="R9" s="25" t="str">
        <f>_xlfn.CONCAT('CONCAT Codes'!$A$10,VLOOKUP(L9,'CONCAT Codes'!$A$14:$G$26,5,FALSE),'CONCAT Codes'!$B$10,'Tours Added'!A9," ",C9," ",D9," ",'CONCAT Codes'!$C$10,VLOOKUP(L9,'CONCAT Codes'!$A$14:$G$253,7,FALSE),'CONCAT Codes'!$D$10,VLOOKUP(L9,'CONCAT Codes'!$A$14:$G$26,6,FALSE))</f>
        <v>&lt;br /&gt; &lt;br /&gt; &lt;strong&gt;To apply, contact: &lt;a href="mailto:holly.c.tilley.mil@mail.mil?subject=Tour 25-6346 JMC-Crane Army Ammunition Activity Ordnance Equipment Inspector &amp;amp;cc=dfas.indianapolis-in.zh.mbx.pfi@mail.mil&amp;amp;body=Please find my resume and bio attached for consideration."&gt;SSG Holly Tilley&lt;/a&gt;&lt;/strong&gt; - 463-298-4362</v>
      </c>
    </row>
    <row r="10" spans="1:18" ht="165.5" customHeight="1">
      <c r="A10" s="1" t="s">
        <v>300</v>
      </c>
      <c r="B10" s="23" t="s">
        <v>6</v>
      </c>
      <c r="C10" s="23" t="s">
        <v>270</v>
      </c>
      <c r="D10" s="15" t="s">
        <v>301</v>
      </c>
      <c r="E10" s="24" t="s">
        <v>754</v>
      </c>
      <c r="F10" s="23" t="s">
        <v>26</v>
      </c>
      <c r="G10" s="23" t="s">
        <v>302</v>
      </c>
      <c r="H10" s="23" t="s">
        <v>36</v>
      </c>
      <c r="I10" s="3" t="s">
        <v>2</v>
      </c>
      <c r="J10" s="53" t="s">
        <v>3</v>
      </c>
      <c r="K10" s="75" t="str">
        <f>HYPERLINK("mailto:"&amp;VLOOKUP(L10,'CONCAT Codes'!$A$14:$G$26,5,FALSE)&amp;"?subject="&amp;_xlfn.CONCAT(C10," - APPLICANT for ",A10)&amp;"&amp;cc="&amp;'CONCAT Codes'!$A$32&amp;"&amp;body="&amp;D10&amp;"%0A%0APlease see my resume and bio for the above tour.","Click HERE to apply")</f>
        <v>Click HERE to apply</v>
      </c>
      <c r="L10" s="56" t="s">
        <v>501</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Business Management Analyst 25-6404 &lt;/span&gt;&lt;/strong&gt;&lt;/h3&gt;
   &lt;/td&gt;
   &lt;td&gt;
   &lt;h4 style="text-align: right;"&gt;&lt;span style="color:#ffffff;"&gt; Army or Air Force: E4:E5:E6:E7:E8:E9:O1:O2:O3:O4:O5:W1:W2:W3:W4:W5&lt;/span&gt;&lt;/h4&gt;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Crane, IN&lt;br /&gt;
&lt;strong&gt;Agency:&lt;/strong&gt; Army Materiel Command&lt;strong&gt; Activity:&lt;/strong&gt; JMC-Crane Army Ammunition Activity&lt;br /&gt;
&lt;strong&gt;Service:&lt;/strong&gt; Army or Air Force&lt;strong&gt; Desired Grade:&lt;/strong&gt; E4:E5:E6:E7:E8:E9:O1:O2:O3:O4:O5:W1:W2:W3:W4:W5&lt;br /&gt;
&lt;br /&gt;
&lt;strong&gt;Tour Description:&lt;/strong&gt; 25-6404, Length 1 Year: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v>
      </c>
      <c r="R10" s="25" t="str">
        <f>_xlfn.CONCAT('CONCAT Codes'!$A$10,VLOOKUP(L10,'CONCAT Codes'!$A$14:$G$26,5,FALSE),'CONCAT Codes'!$B$10,'Tours Added'!A10," ",C10," ",D10," ",'CONCAT Codes'!$C$10,VLOOKUP(L10,'CONCAT Codes'!$A$14:$G$253,7,FALSE),'CONCAT Codes'!$D$10,VLOOKUP(L10,'CONCAT Codes'!$A$14:$G$26,6,FALSE))</f>
        <v>&lt;br /&gt; &lt;br /&gt; &lt;strong&gt;To apply, contact: &lt;a href="mailto:holly.c.tilley.mil@mail.mil?subject=Tour 25-6404 JMC-Crane Army Ammunition Activity Business Management Analyst &amp;amp;cc=dfas.indianapolis-in.zh.mbx.pfi@mail.mil&amp;amp;body=Please find my resume and bio attached for consideration."&gt;SSG Holly Tilley&lt;/a&gt;&lt;/strong&gt; - 463-298-4362</v>
      </c>
    </row>
    <row r="11" spans="1:18" ht="165.5" customHeight="1">
      <c r="A11" s="1" t="s">
        <v>303</v>
      </c>
      <c r="B11" s="23" t="s">
        <v>6</v>
      </c>
      <c r="C11" s="23" t="s">
        <v>270</v>
      </c>
      <c r="D11" s="15" t="s">
        <v>304</v>
      </c>
      <c r="E11" s="24" t="s">
        <v>755</v>
      </c>
      <c r="F11" s="23" t="s">
        <v>26</v>
      </c>
      <c r="G11" s="23" t="s">
        <v>29</v>
      </c>
      <c r="H11" s="23" t="s">
        <v>36</v>
      </c>
      <c r="I11" s="3" t="s">
        <v>2</v>
      </c>
      <c r="J11" s="53" t="s">
        <v>3</v>
      </c>
      <c r="K11" s="75" t="str">
        <f>HYPERLINK("mailto:"&amp;VLOOKUP(L11,'CONCAT Codes'!$A$14:$G$26,5,FALSE)&amp;"?subject="&amp;_xlfn.CONCAT(C11," - APPLICANT for ",A11)&amp;"&amp;cc="&amp;'CONCAT Codes'!$A$32&amp;"&amp;body="&amp;D11&amp;"%0A%0APlease see my resume and bio for the above tour.","Click HERE to apply")</f>
        <v>Click HERE to apply</v>
      </c>
      <c r="L11" s="56" t="s">
        <v>501</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Explosive Handler 25-6405 &lt;/span&gt;&lt;/strong&gt;&lt;/h3&gt;
   &lt;/td&gt;
   &lt;td&gt;
   &lt;h4 style="text-align: right;"&gt;&lt;span style="color:#ffffff;"&gt; Army or Air Force: E4:E5:E6&lt;/span&gt;&lt;/h4&gt;
   &lt;/td&gt;
   &lt;th scope="col"&gt;&amp;nbsp;&lt;/th&gt;
  &lt;/tr&gt;
 &lt;/thead&gt;
&lt;/table&gt;'</v>
      </c>
      <c r="P11" s="26" t="str">
        <f>CONCATENATE('CONCAT Codes'!$A$6,'CONCAT Codes'!$B$6,'Tours Added'!H11,", ",'Tours Added'!I11,'CONCAT Codes'!C$6,B11,'CONCAT Codes'!$D$6,C11,'CONCAT Codes'!$E$6,F11,'CONCAT Codes'!$F$6,G11,'CONCAT Codes'!$G$6,'Tours Added'!E11)</f>
        <v>&lt;strong&gt; Location:&lt;/strong&gt; Crane, IN&lt;br /&gt;
&lt;strong&gt;Agency:&lt;/strong&gt; Army Materiel Command&lt;strong&gt; Activity:&lt;/strong&gt; JMC-Crane Army Ammunition Activity&lt;br /&gt;
&lt;strong&gt;Service:&lt;/strong&gt; Army or Air Force&lt;strong&gt; Desired Grade:&lt;/strong&gt; E4:E5:E6&lt;br /&gt;
&lt;br /&gt;
&lt;strong&gt;Tour Description:&lt;/strong&gt; 25-6405, Length 1 Year: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v>
      </c>
      <c r="R11" s="25" t="str">
        <f>_xlfn.CONCAT('CONCAT Codes'!$A$10,VLOOKUP(L11,'CONCAT Codes'!$A$14:$G$26,5,FALSE),'CONCAT Codes'!$B$10,'Tours Added'!A11," ",C11," ",D11," ",'CONCAT Codes'!$C$10,VLOOKUP(L11,'CONCAT Codes'!$A$14:$G$253,7,FALSE),'CONCAT Codes'!$D$10,VLOOKUP(L11,'CONCAT Codes'!$A$14:$G$26,6,FALSE))</f>
        <v>&lt;br /&gt; &lt;br /&gt; &lt;strong&gt;To apply, contact: &lt;a href="mailto:holly.c.tilley.mil@mail.mil?subject=Tour 25-6405 JMC-Crane Army Ammunition Activity Explosive Handler &amp;amp;cc=dfas.indianapolis-in.zh.mbx.pfi@mail.mil&amp;amp;body=Please find my resume and bio attached for consideration."&gt;SSG Holly Tilley&lt;/a&gt;&lt;/strong&gt; - 463-298-4362</v>
      </c>
    </row>
    <row r="12" spans="1:18" ht="165.5" customHeight="1">
      <c r="A12" s="1" t="s">
        <v>307</v>
      </c>
      <c r="B12" s="23" t="s">
        <v>6</v>
      </c>
      <c r="C12" s="23" t="s">
        <v>270</v>
      </c>
      <c r="D12" s="15" t="s">
        <v>723</v>
      </c>
      <c r="E12" s="24" t="s">
        <v>756</v>
      </c>
      <c r="F12" s="23" t="s">
        <v>26</v>
      </c>
      <c r="G12" s="23" t="s">
        <v>29</v>
      </c>
      <c r="H12" s="23" t="s">
        <v>36</v>
      </c>
      <c r="I12" s="3" t="s">
        <v>2</v>
      </c>
      <c r="J12" s="53" t="s">
        <v>3</v>
      </c>
      <c r="K12" s="75" t="str">
        <f>HYPERLINK("mailto:"&amp;VLOOKUP(L12,'CONCAT Codes'!$A$14:$G$26,5,FALSE)&amp;"?subject="&amp;_xlfn.CONCAT(C12," - APPLICANT for ",A12)&amp;"&amp;cc="&amp;'CONCAT Codes'!$A$32&amp;"&amp;body="&amp;D12&amp;"%0A%0APlease see my resume and bio for the above tour.","Click HERE to apply")</f>
        <v>Click HERE to apply</v>
      </c>
      <c r="L12" s="56" t="s">
        <v>501</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General Equipment Mechanic - Forklift Operator 25-6409 &lt;/span&gt;&lt;/strong&gt;&lt;/h3&gt;
   &lt;/td&gt;
   &lt;td&gt;
   &lt;h4 style="text-align: right;"&gt;&lt;span style="color:#ffffff;"&gt; Army or Air Force: E4:E5:E6&lt;/span&gt;&lt;/h4&gt;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Crane, IN&lt;br /&gt;
&lt;strong&gt;Agency:&lt;/strong&gt; Army Materiel Command&lt;strong&gt; Activity:&lt;/strong&gt; JMC-Crane Army Ammunition Activity&lt;br /&gt;
&lt;strong&gt;Service:&lt;/strong&gt; Army or Air Force&lt;strong&gt; Desired Grade:&lt;/strong&gt; E4:E5:E6&lt;br /&gt;
&lt;br /&gt;
&lt;strong&gt;Tour Description:&lt;/strong&gt; 25-6409, Length 1 Year: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v>
      </c>
      <c r="R12" s="25" t="str">
        <f>_xlfn.CONCAT('CONCAT Codes'!$A$10,VLOOKUP(L12,'CONCAT Codes'!$A$14:$G$26,5,FALSE),'CONCAT Codes'!$B$10,'Tours Added'!A12," ",C12," ",D12," ",'CONCAT Codes'!$C$10,VLOOKUP(L12,'CONCAT Codes'!$A$14:$G$253,7,FALSE),'CONCAT Codes'!$D$10,VLOOKUP(L12,'CONCAT Codes'!$A$14:$G$26,6,FALSE))</f>
        <v>&lt;br /&gt; &lt;br /&gt; &lt;strong&gt;To apply, contact: &lt;a href="mailto:holly.c.tilley.mil@mail.mil?subject=Tour 25-6409 JMC-Crane Army Ammunition Activity General Equipment Mechanic - Forklift Operator &amp;amp;cc=dfas.indianapolis-in.zh.mbx.pfi@mail.mil&amp;amp;body=Please find my resume and bio attached for consideration."&gt;SSG Holly Tilley&lt;/a&gt;&lt;/strong&gt; - 463-298-4362</v>
      </c>
    </row>
    <row r="13" spans="1:18" ht="165.5" customHeight="1">
      <c r="A13" s="1" t="s">
        <v>308</v>
      </c>
      <c r="B13" s="23" t="s">
        <v>6</v>
      </c>
      <c r="C13" s="23" t="s">
        <v>270</v>
      </c>
      <c r="D13" s="15" t="s">
        <v>309</v>
      </c>
      <c r="E13" s="24" t="s">
        <v>757</v>
      </c>
      <c r="F13" s="23" t="s">
        <v>26</v>
      </c>
      <c r="G13" s="23" t="s">
        <v>29</v>
      </c>
      <c r="H13" s="23" t="s">
        <v>36</v>
      </c>
      <c r="I13" s="3" t="s">
        <v>2</v>
      </c>
      <c r="J13" s="53" t="s">
        <v>3</v>
      </c>
      <c r="K13" s="75" t="str">
        <f>HYPERLINK("mailto:"&amp;VLOOKUP(L13,'CONCAT Codes'!$A$14:$G$26,5,FALSE)&amp;"?subject="&amp;_xlfn.CONCAT(C13," - APPLICANT for ",A13)&amp;"&amp;cc="&amp;'CONCAT Codes'!$A$32&amp;"&amp;body="&amp;D13&amp;"%0A%0APlease see my resume and bio for the above tour.","Click HERE to apply")</f>
        <v>Click HERE to apply</v>
      </c>
      <c r="L13" s="56" t="s">
        <v>501</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Machine Tool Operator 25-6410 &lt;/span&gt;&lt;/strong&gt;&lt;/h3&gt;
   &lt;/td&gt;
   &lt;td&gt;
   &lt;h4 style="text-align: right;"&gt;&lt;span style="color:#ffffff;"&gt; Army or Air Force: E4:E5:E6&lt;/span&gt;&lt;/h4&gt;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Crane, IN&lt;br /&gt;
&lt;strong&gt;Agency:&lt;/strong&gt; Army Materiel Command&lt;strong&gt; Activity:&lt;/strong&gt; JMC-Crane Army Ammunition Activity&lt;br /&gt;
&lt;strong&gt;Service:&lt;/strong&gt; Army or Air Force&lt;strong&gt; Desired Grade:&lt;/strong&gt; E4:E5:E6&lt;br /&gt;
&lt;br /&gt;
&lt;strong&gt;Tour Description:&lt;/strong&gt; 25-6410, Length 1 Year: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v>
      </c>
      <c r="R13" s="25" t="str">
        <f>_xlfn.CONCAT('CONCAT Codes'!$A$10,VLOOKUP(L13,'CONCAT Codes'!$A$14:$G$26,5,FALSE),'CONCAT Codes'!$B$10,'Tours Added'!A13," ",C13," ",D13," ",'CONCAT Codes'!$C$10,VLOOKUP(L13,'CONCAT Codes'!$A$14:$G$253,7,FALSE),'CONCAT Codes'!$D$10,VLOOKUP(L13,'CONCAT Codes'!$A$14:$G$26,6,FALSE))</f>
        <v>&lt;br /&gt; &lt;br /&gt; &lt;strong&gt;To apply, contact: &lt;a href="mailto:holly.c.tilley.mil@mail.mil?subject=Tour 25-6410 JMC-Crane Army Ammunition Activity Machine Tool Operator &amp;amp;cc=dfas.indianapolis-in.zh.mbx.pfi@mail.mil&amp;amp;body=Please find my resume and bio attached for consideration."&gt;SSG Holly Tilley&lt;/a&gt;&lt;/strong&gt; - 463-298-4362</v>
      </c>
    </row>
    <row r="14" spans="1:18" ht="165.5" customHeight="1">
      <c r="A14" s="93" t="s">
        <v>310</v>
      </c>
      <c r="B14" s="24" t="s">
        <v>6</v>
      </c>
      <c r="C14" s="24" t="s">
        <v>270</v>
      </c>
      <c r="D14" s="93" t="s">
        <v>297</v>
      </c>
      <c r="E14" s="24" t="s">
        <v>758</v>
      </c>
      <c r="F14" s="24" t="s">
        <v>26</v>
      </c>
      <c r="G14" s="24" t="s">
        <v>302</v>
      </c>
      <c r="H14" s="24" t="s">
        <v>36</v>
      </c>
      <c r="I14" s="3" t="s">
        <v>2</v>
      </c>
      <c r="J14" s="61" t="s">
        <v>3</v>
      </c>
      <c r="K14" s="75" t="str">
        <f>HYPERLINK("mailto:"&amp;VLOOKUP(L14,'CONCAT Codes'!$A$14:$G$26,5,FALSE)&amp;"?subject="&amp;_xlfn.CONCAT(C14," - APPLICANT for ",A14)&amp;"&amp;cc="&amp;'CONCAT Codes'!$A$32&amp;"&amp;body="&amp;D14&amp;"%0A%0APlease see my resume and bio for the above tour.","Click HERE to apply")</f>
        <v>Click HERE to apply</v>
      </c>
      <c r="L14" s="56" t="s">
        <v>501</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Operations Research Analyst 25-6411 &lt;/span&gt;&lt;/strong&gt;&lt;/h3&gt;
   &lt;/td&gt;
   &lt;td&gt;
   &lt;h4 style="text-align: right;"&gt;&lt;span style="color:#ffffff;"&gt; Army or Air Force: E4:E5:E6:E7:E8:E9:O1:O2:O3:O4:O5:W1:W2:W3:W4:W5&lt;/span&gt;&lt;/h4&gt;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Crane, IN&lt;br /&gt;
&lt;strong&gt;Agency:&lt;/strong&gt; Army Materiel Command&lt;strong&gt; Activity:&lt;/strong&gt; JMC-Crane Army Ammunition Activity&lt;br /&gt;
&lt;strong&gt;Service:&lt;/strong&gt; Army or Air Force&lt;strong&gt; Desired Grade:&lt;/strong&gt; E4:E5:E6:E7:E8:E9:O1:O2:O3:O4:O5:W1:W2:W3:W4:W5&lt;br /&gt;
&lt;br /&gt;
&lt;strong&gt;Tour Description:&lt;/strong&gt; 25-6411, Length 1 Year: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v>
      </c>
      <c r="R14" s="25" t="str">
        <f>_xlfn.CONCAT('CONCAT Codes'!$A$10,VLOOKUP(L14,'CONCAT Codes'!$A$14:$G$26,5,FALSE),'CONCAT Codes'!$B$10,'Tours Added'!A14," ",C14," ",D14," ",'CONCAT Codes'!$C$10,VLOOKUP(L14,'CONCAT Codes'!$A$14:$G$253,7,FALSE),'CONCAT Codes'!$D$10,VLOOKUP(L14,'CONCAT Codes'!$A$14:$G$26,6,FALSE))</f>
        <v>&lt;br /&gt; &lt;br /&gt; &lt;strong&gt;To apply, contact: &lt;a href="mailto:holly.c.tilley.mil@mail.mil?subject=Tour 25-6411 JMC-Crane Army Ammunition Activity Operations Research Analyst &amp;amp;cc=dfas.indianapolis-in.zh.mbx.pfi@mail.mil&amp;amp;body=Please find my resume and bio attached for consideration."&gt;SSG Holly Tilley&lt;/a&gt;&lt;/strong&gt; - 463-298-4362</v>
      </c>
    </row>
    <row r="15" spans="1:18" ht="165.5" customHeight="1">
      <c r="A15" s="23" t="s">
        <v>446</v>
      </c>
      <c r="B15" s="23" t="s">
        <v>6</v>
      </c>
      <c r="C15" s="23" t="s">
        <v>259</v>
      </c>
      <c r="D15" s="23" t="s">
        <v>447</v>
      </c>
      <c r="E15" s="23" t="s">
        <v>735</v>
      </c>
      <c r="F15" s="23" t="s">
        <v>26</v>
      </c>
      <c r="G15" s="23" t="s">
        <v>75</v>
      </c>
      <c r="H15" s="23" t="s">
        <v>260</v>
      </c>
      <c r="I15" s="23" t="s">
        <v>46</v>
      </c>
      <c r="J15" s="23" t="s">
        <v>3</v>
      </c>
      <c r="K15" s="75" t="str">
        <f>HYPERLINK("mailto:"&amp;VLOOKUP(L15,'CONCAT Codes'!$A$14:$G$26,5,FALSE)&amp;"?subject="&amp;_xlfn.CONCAT(C15," - APPLICANT for ",A15)&amp;"&amp;cc="&amp;'CONCAT Codes'!$A$32&amp;"&amp;body="&amp;D15&amp;"%0A%0APlease see my resume and bio for the above tour.","Click HERE to apply")</f>
        <v>Click HERE to apply</v>
      </c>
      <c r="L15" s="23" t="s">
        <v>501</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Explosives Operator 25-6562 &lt;/span&gt;&lt;/strong&gt;&lt;/h3&gt;
   &lt;/td&gt;
   &lt;td&gt;
   &lt;h4 style="text-align: right;"&gt;&lt;span style="color:#ffffff;"&gt; Army or Air Force: E3:E4:E5:E6&lt;/span&gt;&lt;/h4&gt;
   &lt;/td&gt;
   &lt;th scope="col"&gt;&amp;nbsp;&lt;/th&gt;
  &lt;/tr&gt;
 &lt;/thead&gt;
&lt;/table&gt;'</v>
      </c>
      <c r="P15" s="26" t="str">
        <f>CONCATENATE('CONCAT Codes'!$A$6,'CONCAT Codes'!$B$6,'Tours Added'!H15,", ",'Tours Added'!I15,'CONCAT Codes'!C$6,B15,'CONCAT Codes'!$D$6,C15,'CONCAT Codes'!$E$6,F15,'CONCAT Codes'!$F$6,G15,'CONCAT Codes'!$G$6,'Tours Added'!E15)</f>
        <v>&lt;strong&gt; Location:&lt;/strong&gt; Tooele, UT&lt;br /&gt;
&lt;strong&gt;Agency:&lt;/strong&gt; Army Materiel Command&lt;strong&gt; Activity:&lt;/strong&gt; JMC-Tooele Army Depot&lt;br /&gt;
&lt;strong&gt;Service:&lt;/strong&gt; Army or Air Force&lt;strong&gt; Desired Grade:&lt;/strong&gt; E3:E4:E5:E6&lt;br /&gt;
&lt;br /&gt;
&lt;strong&gt;Tour Description:&lt;/strong&gt; 25-6562, Length 1 Year: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v>
      </c>
      <c r="R15" s="25" t="str">
        <f>_xlfn.CONCAT('CONCAT Codes'!$A$10,VLOOKUP(L15,'CONCAT Codes'!$A$14:$G$26,5,FALSE),'CONCAT Codes'!$B$10,'Tours Added'!A15," ",C15," ",D15," ",'CONCAT Codes'!$C$10,VLOOKUP(L15,'CONCAT Codes'!$A$14:$G$253,7,FALSE),'CONCAT Codes'!$D$10,VLOOKUP(L15,'CONCAT Codes'!$A$14:$G$26,6,FALSE))</f>
        <v>&lt;br /&gt; &lt;br /&gt; &lt;strong&gt;To apply, contact: &lt;a href="mailto:holly.c.tilley.mil@mail.mil?subject=Tour 25-6562 JMC-Tooele Army Depot Explosives Operator &amp;amp;cc=dfas.indianapolis-in.zh.mbx.pfi@mail.mil&amp;amp;body=Please find my resume and bio attached for consideration."&gt;SSG Holly Tilley&lt;/a&gt;&lt;/strong&gt; - 463-298-4362</v>
      </c>
    </row>
    <row r="16" spans="1:18" ht="165.5" customHeight="1">
      <c r="A16" s="23" t="s">
        <v>541</v>
      </c>
      <c r="B16" s="23" t="s">
        <v>190</v>
      </c>
      <c r="C16" s="23" t="s">
        <v>542</v>
      </c>
      <c r="D16" s="23" t="s">
        <v>255</v>
      </c>
      <c r="E16" s="23" t="s">
        <v>725</v>
      </c>
      <c r="F16" s="23" t="s">
        <v>26</v>
      </c>
      <c r="G16" s="23" t="s">
        <v>524</v>
      </c>
      <c r="H16" s="23" t="s">
        <v>163</v>
      </c>
      <c r="I16" s="23" t="s">
        <v>2</v>
      </c>
      <c r="J16" s="23" t="s">
        <v>3</v>
      </c>
      <c r="K16" s="75" t="str">
        <f>HYPERLINK("mailto:"&amp;VLOOKUP(L16,'CONCAT Codes'!$A$14:$G$26,5,FALSE)&amp;"?subject="&amp;_xlfn.CONCAT(C16," - APPLICANT for ",A16)&amp;"&amp;cc="&amp;'CONCAT Codes'!$A$32&amp;"&amp;body="&amp;D16&amp;"%0A%0APlease see my resume and bio for the above tour.","Click HERE to apply")</f>
        <v>Click HERE to apply</v>
      </c>
      <c r="L16" s="23" t="s">
        <v>501</v>
      </c>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Human Resources Specialist 25-6645 &lt;/span&gt;&lt;/strong&gt;&lt;/h3&gt;
   &lt;/td&gt;
   &lt;td&gt;
   &lt;h4 style="text-align: right;"&gt;&lt;span style="color:#ffffff;"&gt; Army or Air Force: E7:E8:E9&lt;/span&gt;&lt;/h4&gt;
   &lt;/td&gt;
   &lt;th scope="col"&gt;&amp;nbsp;&lt;/th&gt;
  &lt;/tr&gt;
 &lt;/thead&gt;
&lt;/table&gt;'</v>
      </c>
      <c r="P16" s="26" t="str">
        <f>CONCATENATE('CONCAT Codes'!$A$6,'CONCAT Codes'!$B$6,'Tours Added'!H16,", ",'Tours Added'!I16,'CONCAT Codes'!C$6,B16,'CONCAT Codes'!$D$6,C16,'CONCAT Codes'!$E$6,F16,'CONCAT Codes'!$F$6,G16,'CONCAT Codes'!$G$6,'Tours Added'!E16)</f>
        <v>&lt;strong&gt; Location:&lt;/strong&gt; Indianapolis, IN&lt;br /&gt;
&lt;strong&gt;Agency:&lt;/strong&gt; Defense Finance and Accounting Service&lt;strong&gt; Activity:&lt;/strong&gt; DFAS-IND-ZH-Human Resources&lt;br /&gt;
&lt;strong&gt;Service:&lt;/strong&gt; Army or Air Force&lt;strong&gt; Desired Grade:&lt;/strong&gt; E7:E8:E9&lt;br /&gt;
&lt;br /&gt;
&lt;strong&gt;Tour Description:&lt;/strong&gt; 25-6645, Length 1 Year: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v>
      </c>
      <c r="R16" s="25" t="str">
        <f>_xlfn.CONCAT('CONCAT Codes'!$A$10,VLOOKUP(L16,'CONCAT Codes'!$A$14:$G$26,5,FALSE),'CONCAT Codes'!$B$10,'Tours Added'!A16," ",C16," ",D16," ",'CONCAT Codes'!$C$10,VLOOKUP(L16,'CONCAT Codes'!$A$14:$G$253,7,FALSE),'CONCAT Codes'!$D$10,VLOOKUP(L16,'CONCAT Codes'!$A$14:$G$26,6,FALSE))</f>
        <v>&lt;br /&gt; &lt;br /&gt; &lt;strong&gt;To apply, contact: &lt;a href="mailto:holly.c.tilley.mil@mail.mil?subject=Tour 25-6645 DFAS-IND-ZH-Human Resources Human Resources Specialist &amp;amp;cc=dfas.indianapolis-in.zh.mbx.pfi@mail.mil&amp;amp;body=Please find my resume and bio attached for consideration."&gt;SSG Holly Tilley&lt;/a&gt;&lt;/strong&gt; - 463-298-4362</v>
      </c>
    </row>
    <row r="17" spans="1:18" ht="165.5" customHeight="1">
      <c r="A17" s="23" t="s">
        <v>659</v>
      </c>
      <c r="B17" s="23" t="s">
        <v>6</v>
      </c>
      <c r="C17" s="23" t="s">
        <v>259</v>
      </c>
      <c r="D17" s="23" t="s">
        <v>660</v>
      </c>
      <c r="E17" s="23" t="s">
        <v>746</v>
      </c>
      <c r="F17" s="23" t="s">
        <v>1</v>
      </c>
      <c r="G17" s="23" t="s">
        <v>161</v>
      </c>
      <c r="H17" s="23" t="s">
        <v>260</v>
      </c>
      <c r="I17" s="23" t="s">
        <v>46</v>
      </c>
      <c r="J17" s="23" t="s">
        <v>3</v>
      </c>
      <c r="K17" s="75" t="str">
        <f>HYPERLINK("mailto:"&amp;VLOOKUP(L17,'CONCAT Codes'!$A$14:$G$26,5,FALSE)&amp;"?subject="&amp;_xlfn.CONCAT(C17," - APPLICANT for ",A17)&amp;"&amp;cc="&amp;'CONCAT Codes'!$A$32&amp;"&amp;body="&amp;D17&amp;"%0A%0APlease see my resume and bio for the above tour.","Click HERE to apply")</f>
        <v>Click HERE to apply</v>
      </c>
      <c r="L17" s="23" t="s">
        <v>501</v>
      </c>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IT Specialist (Network) 26-6034 &lt;/span&gt;&lt;/strong&gt;&lt;/h3&gt;
   &lt;/td&gt;
   &lt;td&gt;
   &lt;h4 style="text-align: right;"&gt;&lt;span style="color:#ffffff;"&gt; Army: E5:E6:E7:E8&lt;/span&gt;&lt;/h4&gt;
   &lt;/td&gt;
   &lt;th scope="col"&gt;&amp;nbsp;&lt;/th&gt;
  &lt;/tr&gt;
 &lt;/thead&gt;
&lt;/table&gt;'</v>
      </c>
      <c r="P17" s="26" t="str">
        <f>CONCATENATE('CONCAT Codes'!$A$6,'CONCAT Codes'!$B$6,'Tours Added'!H17,", ",'Tours Added'!I17,'CONCAT Codes'!C$6,B17,'CONCAT Codes'!$D$6,C17,'CONCAT Codes'!$E$6,F17,'CONCAT Codes'!$F$6,G17,'CONCAT Codes'!$G$6,'Tours Added'!E17)</f>
        <v>&lt;strong&gt; Location:&lt;/strong&gt; Tooele, UT&lt;br /&gt;
&lt;strong&gt;Agency:&lt;/strong&gt; Army Materiel Command&lt;strong&gt; Activity:&lt;/strong&gt; JMC-Tooele Army Depot&lt;br /&gt;
&lt;strong&gt;Service:&lt;/strong&gt; Army&lt;strong&gt; Desired Grade:&lt;/strong&gt; E5:E6:E7:E8&lt;br /&gt;
&lt;br /&gt;
&lt;strong&gt;Tour Description:&lt;/strong&gt; 26-6034, Length 1 year: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Qualifications: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v>
      </c>
      <c r="R17" s="25" t="str">
        <f>_xlfn.CONCAT('CONCAT Codes'!$A$10,VLOOKUP(L17,'CONCAT Codes'!$A$14:$G$26,5,FALSE),'CONCAT Codes'!$B$10,'Tours Added'!A17," ",C17," ",D17," ",'CONCAT Codes'!$C$10,VLOOKUP(L17,'CONCAT Codes'!$A$14:$G$253,7,FALSE),'CONCAT Codes'!$D$10,VLOOKUP(L17,'CONCAT Codes'!$A$14:$G$26,6,FALSE))</f>
        <v>&lt;br /&gt; &lt;br /&gt; &lt;strong&gt;To apply, contact: &lt;a href="mailto:holly.c.tilley.mil@mail.mil?subject=Tour 26-6034 JMC-Tooele Army Depot IT Specialist (Network) &amp;amp;cc=dfas.indianapolis-in.zh.mbx.pfi@mail.mil&amp;amp;body=Please find my resume and bio attached for consideration."&gt;SSG Holly Tilley&lt;/a&gt;&lt;/strong&gt; - 463-298-4362</v>
      </c>
    </row>
    <row r="18" spans="1:18" ht="165.5" customHeight="1">
      <c r="A18" s="23" t="s">
        <v>666</v>
      </c>
      <c r="B18" s="23" t="s">
        <v>6</v>
      </c>
      <c r="C18" s="23" t="s">
        <v>270</v>
      </c>
      <c r="D18" s="23" t="s">
        <v>166</v>
      </c>
      <c r="E18" s="23" t="s">
        <v>724</v>
      </c>
      <c r="F18" s="23" t="s">
        <v>1</v>
      </c>
      <c r="G18" s="23" t="s">
        <v>339</v>
      </c>
      <c r="H18" s="23" t="s">
        <v>36</v>
      </c>
      <c r="I18" s="23" t="s">
        <v>2</v>
      </c>
      <c r="J18" s="23" t="s">
        <v>3</v>
      </c>
      <c r="K18" s="75" t="str">
        <f>HYPERLINK("mailto:"&amp;VLOOKUP(L18,'CONCAT Codes'!$A$14:$G$26,5,FALSE)&amp;"?subject="&amp;_xlfn.CONCAT(C18," - APPLICANT for ",A18)&amp;"&amp;cc="&amp;'CONCAT Codes'!$A$32&amp;"&amp;body="&amp;D18&amp;"%0A%0APlease see my resume and bio for the above tour.","Click HERE to apply")</f>
        <v>Click HERE to apply</v>
      </c>
      <c r="L18" s="23" t="s">
        <v>501</v>
      </c>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Military Police 26-6037 &lt;/span&gt;&lt;/strong&gt;&lt;/h3&gt;
   &lt;/td&gt;
   &lt;td&gt;
   &lt;h4 style="text-align: right;"&gt;&lt;span style="color:#ffffff;"&gt; Army: E2:E3:E4:E5:E6&lt;/span&gt;&lt;/h4&gt;
   &lt;/td&gt;
   &lt;th scope="col"&gt;&amp;nbsp;&lt;/th&gt;
  &lt;/tr&gt;
 &lt;/thead&gt;
&lt;/table&gt;'</v>
      </c>
      <c r="P18" s="26" t="str">
        <f>CONCATENATE('CONCAT Codes'!$A$6,'CONCAT Codes'!$B$6,'Tours Added'!H18,", ",'Tours Added'!I18,'CONCAT Codes'!C$6,B18,'CONCAT Codes'!$D$6,C18,'CONCAT Codes'!$E$6,F18,'CONCAT Codes'!$F$6,G18,'CONCAT Codes'!$G$6,'Tours Added'!E18)</f>
        <v>&lt;strong&gt; Location:&lt;/strong&gt; Crane, IN&lt;br /&gt;
&lt;strong&gt;Agency:&lt;/strong&gt; Army Materiel Command&lt;strong&gt; Activity:&lt;/strong&gt; JMC-Crane Army Ammunition Activity&lt;br /&gt;
&lt;strong&gt;Service:&lt;/strong&gt; Army&lt;strong&gt; Desired Grade:&lt;/strong&gt; E2:E3:E4:E5:E6&lt;br /&gt;
&lt;br /&gt;
&lt;strong&gt;Tour Description:&lt;/strong&gt; 26-6037, Length 1 Year:
Assist security team with various physical security patrols on Crane base.
Qualifications: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v>
      </c>
      <c r="R18" s="25" t="str">
        <f>_xlfn.CONCAT('CONCAT Codes'!$A$10,VLOOKUP(L18,'CONCAT Codes'!$A$14:$G$26,5,FALSE),'CONCAT Codes'!$B$10,'Tours Added'!A18," ",C18," ",D18," ",'CONCAT Codes'!$C$10,VLOOKUP(L18,'CONCAT Codes'!$A$14:$G$253,7,FALSE),'CONCAT Codes'!$D$10,VLOOKUP(L18,'CONCAT Codes'!$A$14:$G$26,6,FALSE))</f>
        <v>&lt;br /&gt; &lt;br /&gt; &lt;strong&gt;To apply, contact: &lt;a href="mailto:holly.c.tilley.mil@mail.mil?subject=Tour 26-6037 JMC-Crane Army Ammunition Activity Military Police &amp;amp;cc=dfas.indianapolis-in.zh.mbx.pfi@mail.mil&amp;amp;body=Please find my resume and bio attached for consideration."&gt;SSG Holly Tilley&lt;/a&gt;&lt;/strong&gt; - 463-298-4362</v>
      </c>
    </row>
    <row r="19" spans="1:18" ht="165.5"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6"/>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1"/>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9" priority="158"/>
  </conditionalFormatting>
  <conditionalFormatting sqref="A2:A4">
    <cfRule type="duplicateValues" dxfId="18" priority="5"/>
    <cfRule type="duplicateValues" dxfId="17" priority="6"/>
  </conditionalFormatting>
  <conditionalFormatting sqref="A5">
    <cfRule type="duplicateValues" dxfId="16" priority="8"/>
  </conditionalFormatting>
  <conditionalFormatting sqref="A19:A21">
    <cfRule type="duplicateValues" dxfId="12" priority="65"/>
  </conditionalFormatting>
  <conditionalFormatting sqref="A22:A26">
    <cfRule type="duplicateValues" dxfId="11" priority="64"/>
  </conditionalFormatting>
  <conditionalFormatting sqref="A27:A1048576 A1">
    <cfRule type="duplicateValues" dxfId="10" priority="204"/>
  </conditionalFormatting>
  <conditionalFormatting sqref="K2:K5">
    <cfRule type="containsText" dxfId="9" priority="7" operator="containsText" text="Click HERE to apply">
      <formula>NOT(ISERROR(SEARCH("Click HERE to apply",K2)))</formula>
    </cfRule>
  </conditionalFormatting>
  <conditionalFormatting sqref="A6:A18">
    <cfRule type="duplicateValues" dxfId="3" priority="2"/>
  </conditionalFormatting>
  <conditionalFormatting sqref="A6">
    <cfRule type="duplicateValues" dxfId="2" priority="3"/>
  </conditionalFormatting>
  <conditionalFormatting sqref="A7:A14">
    <cfRule type="duplicateValues" dxfId="1" priority="4"/>
  </conditionalFormatting>
  <conditionalFormatting sqref="K6:K18">
    <cfRule type="containsText" dxfId="0" priority="1" operator="containsText" text="Click HERE to apply">
      <formula>NOT(ISERROR(SEARCH("Click HERE to apply",K6)))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4" t="s">
        <v>81</v>
      </c>
      <c r="B1" s="104"/>
      <c r="C1" s="104"/>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160</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584</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332</v>
      </c>
    </row>
    <row r="23" spans="1:7">
      <c r="A23" t="s">
        <v>191</v>
      </c>
      <c r="B23" t="s">
        <v>192</v>
      </c>
      <c r="C23" t="s">
        <v>193</v>
      </c>
      <c r="D23" t="s">
        <v>194</v>
      </c>
      <c r="E23" t="s">
        <v>195</v>
      </c>
      <c r="F23" t="s">
        <v>197</v>
      </c>
      <c r="G23" s="40" t="s">
        <v>196</v>
      </c>
    </row>
    <row r="24" spans="1:7">
      <c r="A24" t="s">
        <v>382</v>
      </c>
      <c r="B24" t="s">
        <v>118</v>
      </c>
      <c r="C24" t="s">
        <v>391</v>
      </c>
      <c r="D24" t="s">
        <v>392</v>
      </c>
      <c r="E24" t="s">
        <v>393</v>
      </c>
      <c r="F24" t="s">
        <v>599</v>
      </c>
      <c r="G24" s="40" t="s">
        <v>394</v>
      </c>
    </row>
    <row r="25" spans="1:7">
      <c r="A25" s="76" t="s">
        <v>383</v>
      </c>
      <c r="B25" t="s">
        <v>395</v>
      </c>
      <c r="C25" t="s">
        <v>396</v>
      </c>
      <c r="D25" t="s">
        <v>397</v>
      </c>
      <c r="E25" t="s">
        <v>398</v>
      </c>
      <c r="F25" t="s">
        <v>399</v>
      </c>
      <c r="G25" s="40" t="s">
        <v>400</v>
      </c>
    </row>
    <row r="26" spans="1:7">
      <c r="A26" t="s">
        <v>501</v>
      </c>
      <c r="B26" t="s">
        <v>466</v>
      </c>
      <c r="C26" t="s">
        <v>467</v>
      </c>
      <c r="D26" t="s">
        <v>468</v>
      </c>
      <c r="E26" t="s">
        <v>470</v>
      </c>
      <c r="F26" t="s">
        <v>506</v>
      </c>
      <c r="G26" s="40" t="s">
        <v>469</v>
      </c>
    </row>
    <row r="32" spans="1:7">
      <c r="A32" t="s">
        <v>402</v>
      </c>
    </row>
    <row r="34" spans="1:1">
      <c r="A34" t="s">
        <v>416</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N14"/>
  <sheetViews>
    <sheetView topLeftCell="A12" zoomScale="70" zoomScaleNormal="70" workbookViewId="0">
      <selection activeCell="A2" sqref="A2:L14"/>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4" ht="29.5" customHeight="1">
      <c r="A1" s="17" t="s">
        <v>22</v>
      </c>
      <c r="B1" s="21" t="s">
        <v>23</v>
      </c>
      <c r="C1" s="21" t="s">
        <v>24</v>
      </c>
      <c r="D1" s="18" t="s">
        <v>25</v>
      </c>
      <c r="E1" s="17" t="s">
        <v>21</v>
      </c>
      <c r="F1" s="21" t="s">
        <v>18</v>
      </c>
      <c r="G1" s="21" t="s">
        <v>19</v>
      </c>
      <c r="H1" s="21" t="s">
        <v>20</v>
      </c>
      <c r="I1" s="17" t="s">
        <v>52</v>
      </c>
      <c r="J1" s="52" t="s">
        <v>53</v>
      </c>
      <c r="K1" s="19" t="s">
        <v>27</v>
      </c>
      <c r="L1" s="54" t="s">
        <v>55</v>
      </c>
      <c r="M1" s="17" t="s">
        <v>202</v>
      </c>
    </row>
    <row r="2" spans="1:14" ht="261">
      <c r="A2" s="94" t="s">
        <v>258</v>
      </c>
      <c r="B2" s="83" t="s">
        <v>6</v>
      </c>
      <c r="C2" s="83" t="s">
        <v>259</v>
      </c>
      <c r="D2" s="84" t="s">
        <v>642</v>
      </c>
      <c r="E2" s="85" t="s">
        <v>750</v>
      </c>
      <c r="F2" s="83" t="s">
        <v>26</v>
      </c>
      <c r="G2" s="83" t="s">
        <v>513</v>
      </c>
      <c r="H2" s="83" t="s">
        <v>260</v>
      </c>
      <c r="I2" s="95" t="s">
        <v>46</v>
      </c>
      <c r="J2" s="96" t="s">
        <v>3</v>
      </c>
      <c r="K2" s="97" t="s">
        <v>718</v>
      </c>
      <c r="L2" s="56" t="s">
        <v>501</v>
      </c>
      <c r="M2" s="99" t="s">
        <v>736</v>
      </c>
      <c r="N2" s="100"/>
    </row>
    <row r="3" spans="1:14" ht="203">
      <c r="A3" s="1" t="s">
        <v>271</v>
      </c>
      <c r="B3" s="23" t="s">
        <v>6</v>
      </c>
      <c r="C3" s="23" t="s">
        <v>270</v>
      </c>
      <c r="D3" s="15" t="s">
        <v>272</v>
      </c>
      <c r="E3" s="24" t="s">
        <v>751</v>
      </c>
      <c r="F3" s="23" t="s">
        <v>26</v>
      </c>
      <c r="G3" s="23" t="s">
        <v>29</v>
      </c>
      <c r="H3" s="23" t="s">
        <v>36</v>
      </c>
      <c r="I3" s="3" t="s">
        <v>2</v>
      </c>
      <c r="J3" s="53" t="s">
        <v>3</v>
      </c>
      <c r="K3" s="75" t="str">
        <f>HYPERLINK("mailto:"&amp;VLOOKUP(L3,'CONCAT Codes'!$A$14:$G$26,5,FALSE)&amp;"?subject="&amp;_xlfn.CONCAT(C3," - APPLICANT for ",A3)&amp;"&amp;cc="&amp;'CONCAT Codes'!$A$32&amp;"&amp;body="&amp;D3&amp;"%0A%0APlease see my resume and bio for the above tour.","Click HERE to apply")</f>
        <v>Click HERE to apply</v>
      </c>
      <c r="L3" s="56" t="s">
        <v>501</v>
      </c>
      <c r="M3" s="93" t="s">
        <v>736</v>
      </c>
    </row>
    <row r="4" spans="1:14" ht="232">
      <c r="A4" s="87" t="s">
        <v>350</v>
      </c>
      <c r="B4" s="88" t="s">
        <v>6</v>
      </c>
      <c r="C4" s="88" t="s">
        <v>270</v>
      </c>
      <c r="D4" s="89" t="s">
        <v>351</v>
      </c>
      <c r="E4" s="90" t="s">
        <v>752</v>
      </c>
      <c r="F4" s="88" t="s">
        <v>26</v>
      </c>
      <c r="G4" s="88" t="s">
        <v>29</v>
      </c>
      <c r="H4" s="88" t="s">
        <v>36</v>
      </c>
      <c r="I4" s="91" t="s">
        <v>2</v>
      </c>
      <c r="J4" s="92" t="s">
        <v>3</v>
      </c>
      <c r="K4" s="75" t="str">
        <f>HYPERLINK("mailto:"&amp;VLOOKUP(L4,'CONCAT Codes'!$A$14:$G$26,5,FALSE)&amp;"?subject="&amp;_xlfn.CONCAT(C4," - APPLICANT for ",A4)&amp;"&amp;cc="&amp;'CONCAT Codes'!$A$32&amp;"&amp;body="&amp;D4&amp;"%0A%0APlease see my resume and bio for the above tour.","Click HERE to apply")</f>
        <v>Click HERE to apply</v>
      </c>
      <c r="L4" s="56" t="s">
        <v>501</v>
      </c>
      <c r="M4" s="93" t="s">
        <v>736</v>
      </c>
    </row>
    <row r="5" spans="1:14" ht="203">
      <c r="A5" s="1" t="s">
        <v>273</v>
      </c>
      <c r="B5" s="23" t="s">
        <v>6</v>
      </c>
      <c r="C5" s="23" t="s">
        <v>270</v>
      </c>
      <c r="D5" s="15" t="s">
        <v>274</v>
      </c>
      <c r="E5" s="24" t="s">
        <v>753</v>
      </c>
      <c r="F5" s="23" t="s">
        <v>26</v>
      </c>
      <c r="G5" s="23" t="s">
        <v>275</v>
      </c>
      <c r="H5" s="23" t="s">
        <v>36</v>
      </c>
      <c r="I5" s="3" t="s">
        <v>2</v>
      </c>
      <c r="J5" s="53" t="s">
        <v>3</v>
      </c>
      <c r="K5" s="75" t="str">
        <f>HYPERLINK("mailto:"&amp;VLOOKUP(L5,'CONCAT Codes'!$A$14:$G$26,5,FALSE)&amp;"?subject="&amp;_xlfn.CONCAT(C5," - APPLICANT for ",A5)&amp;"&amp;cc="&amp;'CONCAT Codes'!$A$32&amp;"&amp;body="&amp;D5&amp;"%0A%0APlease see my resume and bio for the above tour.","Click HERE to apply")</f>
        <v>Click HERE to apply</v>
      </c>
      <c r="L5" s="56" t="s">
        <v>501</v>
      </c>
      <c r="M5" s="93" t="s">
        <v>736</v>
      </c>
    </row>
    <row r="6" spans="1:14" ht="275.5">
      <c r="A6" s="1" t="s">
        <v>300</v>
      </c>
      <c r="B6" s="23" t="s">
        <v>6</v>
      </c>
      <c r="C6" s="23" t="s">
        <v>270</v>
      </c>
      <c r="D6" s="15" t="s">
        <v>301</v>
      </c>
      <c r="E6" s="24" t="s">
        <v>754</v>
      </c>
      <c r="F6" s="23" t="s">
        <v>26</v>
      </c>
      <c r="G6" s="23" t="s">
        <v>302</v>
      </c>
      <c r="H6" s="23" t="s">
        <v>36</v>
      </c>
      <c r="I6" s="3" t="s">
        <v>2</v>
      </c>
      <c r="J6" s="53" t="s">
        <v>3</v>
      </c>
      <c r="K6" s="75" t="str">
        <f>HYPERLINK("mailto:"&amp;VLOOKUP(L6,'CONCAT Codes'!$A$14:$G$26,5,FALSE)&amp;"?subject="&amp;_xlfn.CONCAT(C6," - APPLICANT for ",A6)&amp;"&amp;cc="&amp;'CONCAT Codes'!$A$32&amp;"&amp;body="&amp;D6&amp;"%0A%0APlease see my resume and bio for the above tour.","Click HERE to apply")</f>
        <v>Click HERE to apply</v>
      </c>
      <c r="L6" s="56" t="s">
        <v>501</v>
      </c>
      <c r="M6" s="93" t="s">
        <v>736</v>
      </c>
    </row>
    <row r="7" spans="1:14" ht="261">
      <c r="A7" s="1" t="s">
        <v>303</v>
      </c>
      <c r="B7" s="23" t="s">
        <v>6</v>
      </c>
      <c r="C7" s="23" t="s">
        <v>270</v>
      </c>
      <c r="D7" s="15" t="s">
        <v>304</v>
      </c>
      <c r="E7" s="24" t="s">
        <v>755</v>
      </c>
      <c r="F7" s="23" t="s">
        <v>26</v>
      </c>
      <c r="G7" s="23" t="s">
        <v>29</v>
      </c>
      <c r="H7" s="23" t="s">
        <v>36</v>
      </c>
      <c r="I7" s="3" t="s">
        <v>2</v>
      </c>
      <c r="J7" s="53" t="s">
        <v>3</v>
      </c>
      <c r="K7" s="75" t="str">
        <f>HYPERLINK("mailto:"&amp;VLOOKUP(L7,'CONCAT Codes'!$A$14:$G$26,5,FALSE)&amp;"?subject="&amp;_xlfn.CONCAT(C7," - APPLICANT for ",A7)&amp;"&amp;cc="&amp;'CONCAT Codes'!$A$32&amp;"&amp;body="&amp;D7&amp;"%0A%0APlease see my resume and bio for the above tour.","Click HERE to apply")</f>
        <v>Click HERE to apply</v>
      </c>
      <c r="L7" s="56" t="s">
        <v>501</v>
      </c>
      <c r="M7" s="93" t="s">
        <v>736</v>
      </c>
    </row>
    <row r="8" spans="1:14" ht="246.5">
      <c r="A8" s="1" t="s">
        <v>307</v>
      </c>
      <c r="B8" s="23" t="s">
        <v>6</v>
      </c>
      <c r="C8" s="23" t="s">
        <v>270</v>
      </c>
      <c r="D8" s="15" t="s">
        <v>723</v>
      </c>
      <c r="E8" s="24" t="s">
        <v>756</v>
      </c>
      <c r="F8" s="23" t="s">
        <v>26</v>
      </c>
      <c r="G8" s="23" t="s">
        <v>29</v>
      </c>
      <c r="H8" s="23" t="s">
        <v>36</v>
      </c>
      <c r="I8" s="3" t="s">
        <v>2</v>
      </c>
      <c r="J8" s="53" t="s">
        <v>3</v>
      </c>
      <c r="K8" s="75" t="str">
        <f>HYPERLINK("mailto:"&amp;VLOOKUP(L8,'CONCAT Codes'!$A$14:$G$26,5,FALSE)&amp;"?subject="&amp;_xlfn.CONCAT(C8," - APPLICANT for ",A8)&amp;"&amp;cc="&amp;'CONCAT Codes'!$A$32&amp;"&amp;body="&amp;D8&amp;"%0A%0APlease see my resume and bio for the above tour.","Click HERE to apply")</f>
        <v>Click HERE to apply</v>
      </c>
      <c r="L8" s="56" t="s">
        <v>501</v>
      </c>
      <c r="M8" s="93" t="s">
        <v>736</v>
      </c>
    </row>
    <row r="9" spans="1:14" ht="261">
      <c r="A9" s="1" t="s">
        <v>308</v>
      </c>
      <c r="B9" s="23" t="s">
        <v>6</v>
      </c>
      <c r="C9" s="23" t="s">
        <v>270</v>
      </c>
      <c r="D9" s="15" t="s">
        <v>309</v>
      </c>
      <c r="E9" s="24" t="s">
        <v>757</v>
      </c>
      <c r="F9" s="23" t="s">
        <v>26</v>
      </c>
      <c r="G9" s="23" t="s">
        <v>29</v>
      </c>
      <c r="H9" s="23" t="s">
        <v>36</v>
      </c>
      <c r="I9" s="3" t="s">
        <v>2</v>
      </c>
      <c r="J9" s="53" t="s">
        <v>3</v>
      </c>
      <c r="K9" s="75" t="str">
        <f>HYPERLINK("mailto:"&amp;VLOOKUP(L9,'CONCAT Codes'!$A$14:$G$26,5,FALSE)&amp;"?subject="&amp;_xlfn.CONCAT(C9," - APPLICANT for ",A9)&amp;"&amp;cc="&amp;'CONCAT Codes'!$A$32&amp;"&amp;body="&amp;D9&amp;"%0A%0APlease see my resume and bio for the above tour.","Click HERE to apply")</f>
        <v>Click HERE to apply</v>
      </c>
      <c r="L9" s="56" t="s">
        <v>501</v>
      </c>
      <c r="M9" s="93" t="s">
        <v>736</v>
      </c>
    </row>
    <row r="10" spans="1:14" ht="261">
      <c r="A10" s="93" t="s">
        <v>310</v>
      </c>
      <c r="B10" s="24" t="s">
        <v>6</v>
      </c>
      <c r="C10" s="24" t="s">
        <v>270</v>
      </c>
      <c r="D10" s="93" t="s">
        <v>297</v>
      </c>
      <c r="E10" s="24" t="s">
        <v>758</v>
      </c>
      <c r="F10" s="24" t="s">
        <v>26</v>
      </c>
      <c r="G10" s="24" t="s">
        <v>302</v>
      </c>
      <c r="H10" s="24" t="s">
        <v>36</v>
      </c>
      <c r="I10" s="3" t="s">
        <v>2</v>
      </c>
      <c r="J10" s="61" t="s">
        <v>3</v>
      </c>
      <c r="K10" s="75" t="str">
        <f>HYPERLINK("mailto:"&amp;VLOOKUP(L10,'CONCAT Codes'!$A$14:$G$26,5,FALSE)&amp;"?subject="&amp;_xlfn.CONCAT(C10," - APPLICANT for ",A10)&amp;"&amp;cc="&amp;'CONCAT Codes'!$A$32&amp;"&amp;body="&amp;D10&amp;"%0A%0APlease see my resume and bio for the above tour.","Click HERE to apply")</f>
        <v>Click HERE to apply</v>
      </c>
      <c r="L10" s="56" t="s">
        <v>501</v>
      </c>
      <c r="M10" s="93" t="s">
        <v>736</v>
      </c>
    </row>
    <row r="11" spans="1:14" s="98" customFormat="1" ht="409.5">
      <c r="A11" s="23" t="s">
        <v>446</v>
      </c>
      <c r="B11" s="23" t="s">
        <v>6</v>
      </c>
      <c r="C11" s="23" t="s">
        <v>259</v>
      </c>
      <c r="D11" s="23" t="s">
        <v>447</v>
      </c>
      <c r="E11" s="23" t="s">
        <v>735</v>
      </c>
      <c r="F11" s="23" t="s">
        <v>26</v>
      </c>
      <c r="G11" s="23" t="s">
        <v>75</v>
      </c>
      <c r="H11" s="23" t="s">
        <v>260</v>
      </c>
      <c r="I11" s="23" t="s">
        <v>46</v>
      </c>
      <c r="J11" s="23" t="s">
        <v>3</v>
      </c>
      <c r="K11" s="75" t="str">
        <f>HYPERLINK("mailto:"&amp;VLOOKUP(L11,'CONCAT Codes'!$A$14:$G$26,5,FALSE)&amp;"?subject="&amp;_xlfn.CONCAT(C11," - APPLICANT for ",A11)&amp;"&amp;cc="&amp;'CONCAT Codes'!$A$32&amp;"&amp;body="&amp;D11&amp;"%0A%0APlease see my resume and bio for the above tour.","Click HERE to apply")</f>
        <v>Click HERE to apply</v>
      </c>
      <c r="L11" s="23" t="s">
        <v>501</v>
      </c>
      <c r="M11" s="93" t="s">
        <v>736</v>
      </c>
    </row>
    <row r="12" spans="1:14" s="98" customFormat="1" ht="304.5">
      <c r="A12" s="23" t="s">
        <v>541</v>
      </c>
      <c r="B12" s="23" t="s">
        <v>190</v>
      </c>
      <c r="C12" s="23" t="s">
        <v>542</v>
      </c>
      <c r="D12" s="23" t="s">
        <v>255</v>
      </c>
      <c r="E12" s="23" t="s">
        <v>725</v>
      </c>
      <c r="F12" s="23" t="s">
        <v>26</v>
      </c>
      <c r="G12" s="23" t="s">
        <v>524</v>
      </c>
      <c r="H12" s="23" t="s">
        <v>163</v>
      </c>
      <c r="I12" s="23" t="s">
        <v>2</v>
      </c>
      <c r="J12" s="23" t="s">
        <v>3</v>
      </c>
      <c r="K12" s="75" t="str">
        <f>HYPERLINK("mailto:"&amp;VLOOKUP(L12,'CONCAT Codes'!$A$14:$G$26,5,FALSE)&amp;"?subject="&amp;_xlfn.CONCAT(C12," - APPLICANT for ",A12)&amp;"&amp;cc="&amp;'CONCAT Codes'!$A$32&amp;"&amp;body="&amp;D12&amp;"%0A%0APlease see my resume and bio for the above tour.","Click HERE to apply")</f>
        <v>Click HERE to apply</v>
      </c>
      <c r="L12" s="23" t="s">
        <v>501</v>
      </c>
      <c r="M12" s="93" t="s">
        <v>736</v>
      </c>
    </row>
    <row r="13" spans="1:14" s="98" customFormat="1" ht="246.5">
      <c r="A13" s="23" t="s">
        <v>659</v>
      </c>
      <c r="B13" s="23" t="s">
        <v>6</v>
      </c>
      <c r="C13" s="23" t="s">
        <v>259</v>
      </c>
      <c r="D13" s="23" t="s">
        <v>660</v>
      </c>
      <c r="E13" s="23" t="s">
        <v>746</v>
      </c>
      <c r="F13" s="23" t="s">
        <v>1</v>
      </c>
      <c r="G13" s="23" t="s">
        <v>161</v>
      </c>
      <c r="H13" s="23" t="s">
        <v>260</v>
      </c>
      <c r="I13" s="23" t="s">
        <v>46</v>
      </c>
      <c r="J13" s="23" t="s">
        <v>3</v>
      </c>
      <c r="K13" s="75" t="str">
        <f>HYPERLINK("mailto:"&amp;VLOOKUP(L13,'CONCAT Codes'!$A$14:$G$26,5,FALSE)&amp;"?subject="&amp;_xlfn.CONCAT(C13," - APPLICANT for ",A13)&amp;"&amp;cc="&amp;'CONCAT Codes'!$A$32&amp;"&amp;body="&amp;D13&amp;"%0A%0APlease see my resume and bio for the above tour.","Click HERE to apply")</f>
        <v>Click HERE to apply</v>
      </c>
      <c r="L13" s="23" t="s">
        <v>501</v>
      </c>
      <c r="M13" s="93" t="s">
        <v>736</v>
      </c>
    </row>
    <row r="14" spans="1:14" s="98" customFormat="1" ht="116">
      <c r="A14" s="23" t="s">
        <v>666</v>
      </c>
      <c r="B14" s="23" t="s">
        <v>6</v>
      </c>
      <c r="C14" s="23" t="s">
        <v>270</v>
      </c>
      <c r="D14" s="23" t="s">
        <v>166</v>
      </c>
      <c r="E14" s="23" t="s">
        <v>724</v>
      </c>
      <c r="F14" s="23" t="s">
        <v>1</v>
      </c>
      <c r="G14" s="23" t="s">
        <v>339</v>
      </c>
      <c r="H14" s="23" t="s">
        <v>36</v>
      </c>
      <c r="I14" s="23" t="s">
        <v>2</v>
      </c>
      <c r="J14" s="23" t="s">
        <v>3</v>
      </c>
      <c r="K14" s="75" t="str">
        <f>HYPERLINK("mailto:"&amp;VLOOKUP(L14,'CONCAT Codes'!$A$14:$G$26,5,FALSE)&amp;"?subject="&amp;_xlfn.CONCAT(C14," - APPLICANT for ",A14)&amp;"&amp;cc="&amp;'CONCAT Codes'!$A$32&amp;"&amp;body="&amp;D14&amp;"%0A%0APlease see my resume and bio for the above tour.","Click HERE to apply")</f>
        <v>Click HERE to apply</v>
      </c>
      <c r="L14" s="23" t="s">
        <v>501</v>
      </c>
      <c r="M14" s="93" t="s">
        <v>736</v>
      </c>
    </row>
  </sheetData>
  <autoFilter ref="A1:M1" xr:uid="{D60CF029-A45F-4B09-BEA1-AAAF1A79F49F}">
    <sortState xmlns:xlrd2="http://schemas.microsoft.com/office/spreadsheetml/2017/richdata2" ref="A2:M35">
      <sortCondition ref="C1"/>
    </sortState>
  </autoFilter>
  <conditionalFormatting sqref="A1">
    <cfRule type="duplicateValues" dxfId="8" priority="49"/>
  </conditionalFormatting>
  <conditionalFormatting sqref="A1:A1048576">
    <cfRule type="duplicateValues" dxfId="7" priority="2"/>
  </conditionalFormatting>
  <conditionalFormatting sqref="A2">
    <cfRule type="duplicateValues" dxfId="6" priority="3"/>
  </conditionalFormatting>
  <conditionalFormatting sqref="A3:A10">
    <cfRule type="duplicateValues" dxfId="5" priority="15"/>
  </conditionalFormatting>
  <conditionalFormatting sqref="K2:K14">
    <cfRule type="containsText" dxfId="4"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11Dec2025</vt:lpstr>
      <vt:lpstr>Tours Closed</vt:lpstr>
      <vt:lpstr>Tours Added</vt:lpstr>
      <vt:lpstr>CONCAT Codes</vt:lpstr>
      <vt:lpstr>Tours to be Updated</vt:lpstr>
      <vt:lpstr>'ADOS Tours Updated 11Dec2025'!Print_Area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2025-12-12T14:40:54Z</dcterms:modified>
</cp:coreProperties>
</file>