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AA9ABF5E-B6D2-4CFB-B527-B7C0B160A890}" xr6:coauthVersionLast="47" xr6:coauthVersionMax="47" xr10:uidLastSave="{00000000-0000-0000-0000-000000000000}"/>
  <bookViews>
    <workbookView xWindow="-14010" yWindow="-16320" windowWidth="29040" windowHeight="15720" tabRatio="707" activeTab="1" xr2:uid="{00000000-000D-0000-FFFF-FFFF00000000}"/>
  </bookViews>
  <sheets>
    <sheet name="Instructions" sheetId="4" r:id="rId1"/>
    <sheet name="ADOS Tours Updated 4Dec2025"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4Dec2025'!$A$1:$L$128</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4Dec2025'!$A$1:$L$1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3" i="1" l="1"/>
  <c r="K132" i="1"/>
  <c r="K131" i="1"/>
  <c r="K130" i="1"/>
  <c r="K129" i="1"/>
  <c r="K6" i="2"/>
  <c r="K5" i="2"/>
  <c r="K4" i="2"/>
  <c r="K3" i="2"/>
  <c r="K2" i="2"/>
  <c r="K2" i="6"/>
  <c r="K110" i="1"/>
  <c r="K67" i="1"/>
  <c r="K74" i="1"/>
  <c r="K60" i="1"/>
  <c r="K69" i="1"/>
  <c r="K44" i="1"/>
  <c r="K61" i="1"/>
  <c r="K59" i="1"/>
  <c r="K43" i="1"/>
  <c r="K128" i="1"/>
  <c r="K98" i="1"/>
  <c r="K56" i="1"/>
  <c r="K55" i="1"/>
  <c r="K54" i="1"/>
  <c r="K53" i="1"/>
  <c r="K52" i="1"/>
  <c r="K51" i="1"/>
  <c r="K109" i="1"/>
  <c r="K31" i="1"/>
  <c r="K18" i="1"/>
  <c r="K80" i="1"/>
  <c r="K30" i="1"/>
  <c r="K65" i="1"/>
  <c r="K94" i="1"/>
  <c r="K93" i="1"/>
  <c r="K92" i="1"/>
  <c r="K78" i="1"/>
  <c r="K63" i="1"/>
  <c r="K62" i="1"/>
  <c r="K66" i="1"/>
  <c r="K71" i="1"/>
  <c r="K91" i="1"/>
  <c r="K11" i="1"/>
  <c r="K10" i="1"/>
  <c r="K112" i="1"/>
  <c r="K127" i="1"/>
  <c r="K50" i="1"/>
  <c r="K108" i="1"/>
  <c r="K46" i="1"/>
  <c r="K42" i="1"/>
  <c r="K29" i="1"/>
  <c r="K28" i="1"/>
  <c r="K27" i="1"/>
  <c r="K26" i="1"/>
  <c r="K104" i="1"/>
  <c r="K86" i="1"/>
  <c r="K24" i="1"/>
  <c r="K126" i="1"/>
  <c r="K9" i="1"/>
  <c r="K96" i="1"/>
  <c r="K3" i="1"/>
  <c r="K4" i="1"/>
  <c r="K5" i="1"/>
  <c r="K6" i="1"/>
  <c r="K8" i="1"/>
  <c r="K7" i="1"/>
  <c r="K12" i="1"/>
  <c r="K13" i="1"/>
  <c r="K19" i="1"/>
  <c r="K20" i="1"/>
  <c r="K21" i="1"/>
  <c r="K22" i="1"/>
  <c r="K23" i="1"/>
  <c r="K25" i="1"/>
  <c r="K33" i="1"/>
  <c r="K35" i="1"/>
  <c r="K32" i="1"/>
  <c r="K36" i="1"/>
  <c r="K37" i="1"/>
  <c r="K38" i="1"/>
  <c r="K39" i="1"/>
  <c r="K40" i="1"/>
  <c r="K41" i="1"/>
  <c r="K34" i="1"/>
  <c r="K48" i="1"/>
  <c r="K47" i="1"/>
  <c r="K49" i="1"/>
  <c r="K57" i="1"/>
  <c r="K58" i="1"/>
  <c r="K64" i="1"/>
  <c r="K68" i="1"/>
  <c r="K72" i="1"/>
  <c r="K73" i="1"/>
  <c r="K70" i="1"/>
  <c r="K75" i="1"/>
  <c r="K79" i="1"/>
  <c r="K81" i="1"/>
  <c r="K82" i="1"/>
  <c r="K83" i="1"/>
  <c r="K84" i="1"/>
  <c r="K87" i="1"/>
  <c r="K88" i="1"/>
  <c r="K89" i="1"/>
  <c r="K90" i="1"/>
  <c r="K85" i="1"/>
  <c r="K95" i="1"/>
  <c r="K97" i="1"/>
  <c r="K103" i="1"/>
  <c r="K100" i="1"/>
  <c r="K102" i="1"/>
  <c r="K105" i="1"/>
  <c r="K106" i="1"/>
  <c r="K107" i="1"/>
  <c r="K99" i="1"/>
  <c r="K101" i="1"/>
  <c r="K111" i="1"/>
  <c r="K121" i="1"/>
  <c r="K113" i="1"/>
  <c r="K114" i="1"/>
  <c r="K115" i="1"/>
  <c r="K116" i="1"/>
  <c r="K117" i="1"/>
  <c r="K118" i="1"/>
  <c r="K119" i="1"/>
  <c r="K120" i="1"/>
  <c r="K122" i="1"/>
  <c r="K123" i="1"/>
  <c r="K124" i="1"/>
  <c r="K125" i="1"/>
  <c r="K76" i="1"/>
  <c r="K77" i="1"/>
  <c r="K14" i="1"/>
  <c r="K45" i="1"/>
  <c r="K15" i="1"/>
  <c r="K16" i="1"/>
  <c r="K17" i="1"/>
  <c r="K2" i="1"/>
  <c r="R2" i="3"/>
  <c r="R3" i="3"/>
  <c r="R4" i="3"/>
  <c r="R5" i="3"/>
  <c r="R6" i="3"/>
  <c r="R7" i="3"/>
  <c r="R8" i="3"/>
  <c r="R9" i="3"/>
  <c r="R10" i="3"/>
  <c r="R11" i="3"/>
  <c r="R12" i="3"/>
  <c r="R13" i="3"/>
  <c r="R14" i="3"/>
  <c r="R15" i="3"/>
  <c r="R16" i="3"/>
  <c r="R17" i="3"/>
  <c r="R18" i="3"/>
  <c r="R19" i="3"/>
  <c r="R20" i="3"/>
  <c r="R21" i="3"/>
  <c r="R22" i="3"/>
  <c r="R23" i="3"/>
  <c r="R24" i="3"/>
  <c r="R25" i="3"/>
  <c r="R26" i="3"/>
  <c r="N2" i="3"/>
  <c r="N3" i="3"/>
  <c r="N4" i="3"/>
  <c r="P26" i="3" l="1"/>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<sst xmlns="http://schemas.openxmlformats.org/spreadsheetml/2006/main" count="1759" uniqueCount="762">
  <si>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</si>
  <si>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</si>
  <si>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</si>
  <si>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</si>
  <si>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</si>
  <si>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</si>
  <si>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</si>
  <si>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</si>
  <si>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</si>
  <si>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</si>
  <si>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</si>
  <si>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</si>
  <si>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</si>
  <si>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</si>
  <si>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</si>
  <si>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</si>
  <si>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</si>
  <si>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</si>
  <si>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</si>
  <si>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</si>
  <si>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</si>
  <si>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</si>
  <si>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</si>
  <si>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</si>
  <si>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</si>
  <si>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</si>
  <si>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</si>
  <si>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</si>
  <si>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</si>
  <si>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</si>
  <si>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</si>
  <si>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</si>
  <si>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</si>
  <si>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</si>
  <si>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</si>
  <si>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</si>
  <si>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</si>
  <si>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</si>
  <si>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</si>
  <si>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</si>
  <si>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</si>
  <si>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</si>
  <si>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</si>
  <si>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</si>
  <si>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</si>
  <si>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</si>
  <si>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</si>
  <si>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</si>
  <si>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USTRANSCOM-SDDC-596th BDE 834th BN</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</si>
  <si>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</si>
  <si>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</si>
  <si>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</si>
  <si>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</si>
  <si>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</si>
  <si>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</si>
  <si>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</si>
  <si>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</si>
  <si>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</si>
  <si>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</si>
  <si>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</si>
  <si>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</si>
  <si>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</si>
  <si>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</si>
  <si>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</si>
  <si>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</si>
  <si>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</si>
  <si>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</si>
  <si>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</si>
  <si>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</si>
  <si>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</si>
  <si>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</si>
  <si>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</si>
  <si>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</si>
  <si>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</si>
  <si>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</si>
  <si>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</si>
  <si>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</si>
  <si>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</si>
  <si>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</si>
  <si>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</si>
  <si>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</si>
  <si>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</si>
  <si>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</si>
  <si>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</si>
  <si>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</si>
  <si>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</si>
  <si>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</si>
  <si>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</si>
  <si>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</si>
  <si>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</si>
  <si>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</si>
  <si>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</si>
  <si>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</si>
  <si>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</si>
  <si>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</si>
  <si>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</si>
  <si>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</si>
  <si>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</si>
  <si>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</si>
  <si>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</si>
  <si>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</si>
  <si>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</si>
  <si>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</si>
  <si>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</si>
  <si>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</si>
  <si>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</si>
  <si>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</si>
  <si>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</si>
  <si>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</si>
  <si>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</si>
  <si>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</si>
  <si>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</si>
  <si>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</si>
  <si>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</si>
  <si>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</si>
  <si>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</si>
  <si>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</si>
  <si>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</si>
  <si>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</si>
  <si>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</si>
  <si>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</si>
  <si>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</si>
  <si>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</si>
  <si>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</si>
  <si>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</si>
  <si>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</si>
  <si>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</si>
  <si>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</si>
  <si>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</si>
  <si>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</si>
  <si>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</si>
  <si>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</si>
  <si>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</si>
  <si>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</si>
  <si>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</si>
  <si>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</si>
  <si>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</si>
  <si>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</si>
  <si>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</si>
  <si>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</si>
  <si>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</si>
  <si>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</si>
  <si>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</si>
  <si>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</si>
  <si>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</si>
  <si>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</si>
  <si>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</si>
  <si>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</si>
  <si>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</si>
  <si>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</si>
  <si>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</si>
  <si>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</si>
  <si>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</si>
  <si>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</si>
  <si>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</si>
  <si>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</si>
  <si>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</si>
  <si>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</si>
  <si>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</si>
  <si>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</si>
  <si>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</si>
  <si>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</si>
  <si>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</si>
  <si>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</si>
  <si>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</si>
  <si>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</si>
  <si>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</si>
  <si>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</si>
  <si>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</si>
  <si>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</si>
  <si>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</si>
  <si>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</si>
  <si>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</si>
  <si>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</si>
  <si>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</si>
  <si>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</si>
  <si>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</si>
  <si>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</si>
  <si>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25-6137</t>
  </si>
  <si>
    <t>Supervisor Security Guard (Security Officer)</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</si>
  <si>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</si>
  <si>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</si>
  <si>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</si>
  <si>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</si>
  <si>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</si>
  <si>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</si>
  <si>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</si>
  <si>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</si>
  <si>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</si>
  <si>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</si>
  <si>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</si>
  <si>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</si>
  <si>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</si>
  <si>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</si>
  <si>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</si>
  <si>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</si>
  <si>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</si>
  <si>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</si>
  <si>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</si>
  <si>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</si>
  <si>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</si>
  <si>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</si>
  <si>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</si>
  <si>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</si>
  <si>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</si>
  <si>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</si>
  <si>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DCSA</t>
  </si>
  <si>
    <t>Risk Management Internal Control</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</si>
  <si>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</si>
  <si>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</si>
  <si>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</si>
  <si>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</si>
  <si>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</si>
  <si>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</si>
  <si>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</si>
  <si>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</si>
  <si>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</si>
  <si>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</si>
  <si>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</si>
  <si>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</si>
  <si>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</si>
  <si>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</si>
  <si>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</si>
  <si>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t>USTRANSCOM-SDDC-HQ</t>
  </si>
  <si>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</si>
  <si>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</si>
  <si>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</si>
  <si>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</si>
  <si>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</si>
  <si>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</si>
  <si>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</si>
  <si>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</si>
  <si>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</si>
  <si>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</si>
  <si>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</si>
  <si>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</si>
  <si>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</si>
  <si>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</si>
  <si>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</si>
  <si>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</si>
  <si>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</si>
  <si>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</si>
  <si>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</si>
  <si>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</si>
  <si>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</si>
  <si>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</si>
  <si>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</si>
  <si>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</si>
  <si>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</si>
  <si>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</si>
  <si>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</si>
  <si>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</si>
  <si>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</si>
  <si>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</si>
  <si>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</si>
  <si>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</si>
  <si>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</si>
  <si>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</si>
  <si>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</si>
  <si>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Human Resources Specialist</t>
  </si>
  <si>
    <t>DCSA - EEO</t>
  </si>
  <si>
    <t>Quantico</t>
  </si>
  <si>
    <t>25-6305</t>
  </si>
  <si>
    <t>JMC-Tooele Army Depot</t>
  </si>
  <si>
    <t>Tooele</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</si>
  <si>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</si>
  <si>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</si>
  <si>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</si>
  <si>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</si>
  <si>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</si>
  <si>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</si>
  <si>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</si>
  <si>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</si>
  <si>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</si>
  <si>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</si>
  <si>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</si>
  <si>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</si>
  <si>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</si>
  <si>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</si>
  <si>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</si>
  <si>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</si>
  <si>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</si>
  <si>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</si>
  <si>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</si>
  <si>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 xml:space="preserve">25-6137, Length 1 year:  </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</si>
  <si>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</si>
  <si>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</si>
  <si>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25-6336</t>
  </si>
  <si>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</si>
  <si>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</si>
  <si>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</si>
  <si>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</si>
  <si>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</si>
  <si>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</si>
  <si>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</si>
  <si>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</si>
  <si>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</si>
  <si>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</si>
  <si>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25-6384</t>
  </si>
  <si>
    <t>AVIATION OPS SERGEANT</t>
  </si>
  <si>
    <t>25-6396</t>
  </si>
  <si>
    <t>25-6397</t>
  </si>
  <si>
    <t>Operations Research Analyst</t>
  </si>
  <si>
    <t>25-6401</t>
  </si>
  <si>
    <t>Resource Analyst/Budget Execution Analyst</t>
  </si>
  <si>
    <t>25-6404</t>
  </si>
  <si>
    <t>Business Management Analyst</t>
  </si>
  <si>
    <t>E4:E5:E6:E7:E8:E9:O1:O2:O3:O4:O5:W1:W2:W3:W4:W5</t>
  </si>
  <si>
    <t>25-6405</t>
  </si>
  <si>
    <t>Explosive Handler</t>
  </si>
  <si>
    <t>25-6408</t>
  </si>
  <si>
    <t>Key and Lock Custodian</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</si>
  <si>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</si>
  <si>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</si>
  <si>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</si>
  <si>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</si>
  <si>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</si>
  <si>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</si>
  <si>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</si>
  <si>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r>
      <rPr>
        <b/>
        <sz val="11"/>
        <color rgb="FF000000"/>
        <rFont val="Calibri"/>
        <family val="2"/>
        <scheme val="minor"/>
      </rPr>
      <t>25-6384, Length 1 Year</t>
    </r>
    <r>
      <rPr>
        <sz val="11"/>
        <color indexed="8"/>
        <rFont val="Calibri"/>
        <family val="2"/>
        <scheme val="minor"/>
      </rPr>
      <t xml:space="preserve">
-Maintains flight information on inbound and outbound --aircraft including coordinating with the proper agencies for overdue flights and/or alert crash crew for emergencies. Assists in maintaining current file on aircraft flying regulations and navigation information, such as Army, Department of Defense and Federal Aviation Administration regulations, Department of Defense flight information publications and aeronautical charts. Understands the CAFRS process and the criticality of updated flight record information. Understand maintenance operations and how it integrates into the mission orientation. Performs program analysis to support Republic of Singapore (RSAF) flight operations including planning and reporting. Analyze and evaluate unexpected changes and gaps in program plans and funding. Maintains Aviation Life Support Equipment (ALSE) for US and RSAF personnel.</t>
    </r>
  </si>
  <si>
    <t>25-6427</t>
  </si>
  <si>
    <t>Power Plant Electrician</t>
  </si>
  <si>
    <t>E4:E5:E6:E7:E8:W1:W2:W3:W4</t>
  </si>
  <si>
    <t>Pierre</t>
  </si>
  <si>
    <t>25-6428</t>
  </si>
  <si>
    <t>Power Plant Mechanic</t>
  </si>
  <si>
    <t>25-6435</t>
  </si>
  <si>
    <t>DETACHMENT SENIOR NCO</t>
  </si>
  <si>
    <t>25-6438</t>
  </si>
  <si>
    <t>EEO Medical Officer/Physician's Assistant</t>
  </si>
  <si>
    <t>E7:E8:E9:O2:O3:O4</t>
  </si>
  <si>
    <t>25-6439</t>
  </si>
  <si>
    <t>EEO Alternative Dispute Resolution Officer</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</si>
  <si>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</si>
  <si>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</si>
  <si>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r>
      <rPr>
        <b/>
        <sz val="11"/>
        <color rgb="FF000000"/>
        <rFont val="Calibri"/>
        <family val="2"/>
        <scheme val="minor"/>
      </rPr>
      <t>25-6438, Length 1 Year:</t>
    </r>
    <r>
      <rPr>
        <sz val="11"/>
        <color indexed="8"/>
        <rFont val="Calibri"/>
        <family val="2"/>
        <scheme val="minor"/>
      </rPr>
      <t xml:space="preserve">
***Applicants must email the following documents to leanne.felvus-webb.mil@mail.mil for consideration***
Professional Resume
Military Bio
Last three evaluations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Qualifications:  • Excellent analytical, problem-solving, and communication skills .
• Ability to work independently and as part of a team .
• Experience in writing medical briefs.
• Knowledge in use of Excel, PowerPoint and Word.</t>
    </r>
  </si>
  <si>
    <r>
      <rPr>
        <b/>
        <sz val="11"/>
        <color rgb="FF000000"/>
        <rFont val="Calibri"/>
        <family val="2"/>
        <scheme val="minor"/>
      </rPr>
      <t>25-6439, Length 1 Year:</t>
    </r>
    <r>
      <rPr>
        <sz val="11"/>
        <color indexed="8"/>
        <rFont val="Calibri"/>
        <family val="2"/>
        <scheme val="minor"/>
      </rPr>
      <t xml:space="preserve">
MULTIPLE LOCATIONS: QUANTICO, VA / STAFFORD, VA
The reservist will be trained in all aspects of Alternative Dispute Resolution. To include:
Information and Guidance: EEO counselors explain the EEO process, including timeframes and appeal procedures, and advise individuals of their rights and responsibilities. 
Informal Resolution: They attempt to resolve the matter informally, often through mediation or other forms of Alternative Dispute Resolution (ADR). 
Limited Inquiry: They conduct a limited inquiry to understand the situation and identify the specific claims being made. 
Facilitation: They act as a facilitator, translator, and messenger, helping individuals understand the process and communicate their concerns. 
Documentation: They prepare a report documenting the counseling process and any resolutions reached. 
Confidentiality: They generally maintain the confidentiality of the aggrieved person's identity unless they authorize its disclosure or file a formal complaint. 
Neutrality: EEO counselors remain neutral and do not represent either the aggrieved person or the agency during the informal stages. 
Secret clearance
Civilian experience will be considered for this position.
Qualifications:  Minimum Qualification/Skills: Proficient in MS Suite, excellent customer service, proficient in multi-tasking, excellent communication skills both verbally and written, ability to effectively collaborate.
Preferred Qualifications: Experience in facilitating focus groups, public speaking, working knowledge of compliance assessments, and/or previous experience in policy writing.
Minimum clearance requirement: Secret Clearance required for position.</t>
    </r>
  </si>
  <si>
    <t>SMSgt Dennis Tallent</t>
  </si>
  <si>
    <t>25-6440</t>
  </si>
  <si>
    <t>USACE - Walla Walla District (NWW)</t>
  </si>
  <si>
    <t>Contracting Specialist</t>
  </si>
  <si>
    <t>Walla Walla</t>
  </si>
  <si>
    <t>25-6444</t>
  </si>
  <si>
    <t>CECOM</t>
  </si>
  <si>
    <t>MILDEP CIO/G6</t>
  </si>
  <si>
    <t>Aberdeen Proving Ground</t>
  </si>
  <si>
    <t>25-6448</t>
  </si>
  <si>
    <t>Allied Trade Specialist</t>
  </si>
  <si>
    <t>E2:E3:E4:E5:E6</t>
  </si>
  <si>
    <t>25-6449</t>
  </si>
  <si>
    <t>Machinist/CNC Programmer</t>
  </si>
  <si>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</si>
  <si>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</si>
  <si>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r>
      <rPr>
        <b/>
        <sz val="11"/>
        <color rgb="FF000000"/>
        <rFont val="Calibri"/>
        <family val="2"/>
        <scheme val="minor"/>
      </rPr>
      <t>Tour 25-6444, Length 1 year</t>
    </r>
    <r>
      <rPr>
        <sz val="11"/>
        <color indexed="8"/>
        <rFont val="Calibri"/>
        <family val="2"/>
        <scheme val="minor"/>
      </rPr>
      <t xml:space="preserve">
***Applicants must email the following documents to leanne.felvus-webb.mil@mail.mil for consideration***
Professional Resume
Military Bio
Last three evaluations
- Acts as the Primary Military Deputy to the CECOM CIO/G6, providing comprehensive leadership and management for all Information Technology (IT) operations. This includes: directly supporting the G6 in planning and overseeing activities, leading and mentoring a team of subordinate civilian Division Chiefs and personnel, efficiently managing resources (personnel, equipment, funding), and ensuring strict compliance with all Army regulations and policies for multiple disciplines of IT and Information Management.
- Responsible for the effective planning and execution of all CECOM IT operations, including: developing and implementing short and long-range information management plans (operational and operational contingencies) and projects, managing and securing communication networks, coordinating with U.S. Army Materiel Command , and overseeing the implementation and cybersecurity of information systems.
- Serves as a subject matter expert in communication technologies, staying abreast of emerging trends and advising CECOM CIO G6 leadership on system capabilities and limitations. They also lead troubleshooting efforts to resolve complex technical issues, ensuring the smooth operation of communication systems.
- Functions as primary deputy to the CECOM CIO/G6, responsible for all facets of strategic IT planning, resource allocation, and operational management. This includes: developing long-term IT roadmaps, optimizing investments in current and future technologies, overseeing the development and implementation of information systems, serving as the primary advisor to leadership on all IT matters, and directing the Information Resource Management (IRM), including personnel, budget, and daily operations.
QUALIFICATIONS: AOC: 25A
Position requires an individual with a unique blend of leadership, technical expertise, and strategic vision to excel as the primary deputy to the CECOM CIO/G6. Possesses deep technical expertise in communication systems and cybersecurity, effectively analyzes and solves complex problems, develops strategic IT plans, and manages resources efficiently. A well-rounded leader with a strong grasp of both the technical and strategic aspects of IT within an organization.</t>
    </r>
  </si>
  <si>
    <t>USTRANSCOM</t>
  </si>
  <si>
    <t>Management Analyst</t>
  </si>
  <si>
    <t>25-6466</t>
  </si>
  <si>
    <t>USACE - Louisville District (LRL)</t>
  </si>
  <si>
    <t>Supervisory Contract Specialist</t>
  </si>
  <si>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</si>
  <si>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</si>
  <si>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</si>
  <si>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</si>
  <si>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</si>
  <si>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</si>
  <si>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</si>
  <si>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</si>
  <si>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</si>
  <si>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</si>
  <si>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</si>
  <si>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</si>
  <si>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</si>
  <si>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</si>
  <si>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</si>
  <si>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r>
      <rPr>
        <b/>
        <sz val="11"/>
        <color rgb="FF000000"/>
        <rFont val="Calibri"/>
        <family val="2"/>
        <scheme val="minor"/>
      </rPr>
      <t>25-6435, Length 1 Year:</t>
    </r>
    <r>
      <rPr>
        <sz val="11"/>
        <color indexed="8"/>
        <rFont val="Calibri"/>
        <family val="2"/>
        <scheme val="minor"/>
      </rPr>
      <t xml:space="preserve">
Serves as the primary Senior NCO for the United States Army Flight Training Detachment (USAFTD), assists the Commander in the development, planning, coordination and execution of all detachment activities. Advises the Commander on all enlisted administrative, training and mission support matters to include, but not limited to operations, maintenance and logistics. Advises the Commander on matters revolving around duty assignments, promotions, UCMJ and retention. Provides technical support as ATTRS Manager, DTS Approval Official, APC for Government Travel Cards and hearing Protection NCO for USAFTD and RSAF personnel. Advises the Commander in integrating mandatory and informal training requirements.  This critical role requires a highly professional and adaptable leader capable of fostering strong relationships with Singaporean military personnel, navigating complex logistical and cultural considerations, and maintaining impeccable standards of conduct and protocol. The Senior NCO will be instrumental in ensuring the successful integration of Singaporean personnel and US Army personnel. A deep understanding of US Army systems for Apache helicopter training, maintenance, and operations and the comparable Singapore systems is preferred. This position demands a understanding of both US Army regulations and a sensitivity to Singaporean customs and traditions. Position is for 1 year with an extension opportunity for 2 years.</t>
    </r>
  </si>
  <si>
    <t>DFAS-IND-JFL-Military Pay Operations</t>
  </si>
  <si>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</si>
  <si>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</si>
  <si>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</si>
  <si>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</si>
  <si>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</si>
  <si>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</si>
  <si>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</si>
  <si>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</si>
  <si>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</si>
  <si>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</si>
  <si>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</si>
  <si>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</si>
  <si>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</si>
  <si>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</si>
  <si>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</si>
  <si>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</si>
  <si>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25-6240</t>
  </si>
  <si>
    <t>Signal Operations Support NCO</t>
  </si>
  <si>
    <t>E6</t>
  </si>
  <si>
    <t>25-6242</t>
  </si>
  <si>
    <t>Information Technology NCO</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</si>
  <si>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</si>
  <si>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</si>
  <si>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</si>
  <si>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</si>
  <si>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</si>
  <si>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</si>
  <si>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</si>
  <si>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</si>
  <si>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</si>
  <si>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</si>
  <si>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</si>
  <si>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</si>
  <si>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</si>
  <si>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</si>
  <si>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</si>
  <si>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</si>
  <si>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</si>
  <si>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</si>
  <si>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</si>
  <si>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r>
      <rPr>
        <b/>
        <sz val="11"/>
        <color rgb="FF000000"/>
        <rFont val="Calibri"/>
        <family val="2"/>
        <scheme val="minor"/>
      </rPr>
      <t>25-6240,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</si>
  <si>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25-6242,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</si>
  <si>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t>PA, MD, VA, DC</t>
  </si>
  <si>
    <t>dfas.indianapolis-in.zh.mbx.pfi@mail.mil</t>
  </si>
  <si>
    <t>Equipment Mechanic - Forklift Operator</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</si>
  <si>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</si>
  <si>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</si>
  <si>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</si>
  <si>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</si>
  <si>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</si>
  <si>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</si>
  <si>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</si>
  <si>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</si>
  <si>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</si>
  <si>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</si>
  <si>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</si>
  <si>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</si>
  <si>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</si>
  <si>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</si>
  <si>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</si>
  <si>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</si>
  <si>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</si>
  <si>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</si>
  <si>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</si>
  <si>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</si>
  <si>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</si>
  <si>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</si>
  <si>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</si>
  <si>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</si>
  <si>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</si>
  <si>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</si>
  <si>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</si>
  <si>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</si>
  <si>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</si>
  <si>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</si>
  <si>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</si>
  <si>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</si>
  <si>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</si>
  <si>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</si>
  <si>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</si>
  <si>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</si>
  <si>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</si>
  <si>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</si>
  <si>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</si>
  <si>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25-6584, Length 2 years:</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</si>
  <si>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</si>
  <si>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25-6399</t>
  </si>
  <si>
    <t>O2:O3:O4:O5</t>
  </si>
  <si>
    <t>25-6562</t>
  </si>
  <si>
    <t>Explosives Operator</t>
  </si>
  <si>
    <t>25-6583</t>
  </si>
  <si>
    <t>AH-64 Armament/Electronics/Avionics Repairer</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</si>
  <si>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</si>
  <si>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</si>
  <si>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</si>
  <si>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</si>
  <si>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</si>
  <si>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</si>
  <si>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</si>
  <si>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</si>
  <si>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</si>
  <si>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</si>
  <si>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</si>
  <si>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</si>
  <si>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</si>
  <si>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</si>
  <si>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</si>
  <si>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</si>
  <si>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</si>
  <si>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</si>
  <si>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</si>
  <si>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</si>
  <si>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</si>
  <si>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</si>
  <si>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</si>
  <si>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</si>
  <si>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</si>
  <si>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</si>
  <si>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</si>
  <si>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</si>
  <si>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</si>
  <si>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</si>
  <si>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</si>
  <si>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</si>
  <si>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</si>
  <si>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</si>
  <si>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</si>
  <si>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</si>
  <si>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</si>
  <si>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</si>
  <si>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</si>
  <si>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</si>
  <si>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</si>
  <si>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</si>
  <si>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</si>
  <si>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</si>
  <si>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</si>
  <si>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</si>
  <si>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</si>
  <si>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</si>
  <si>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</si>
  <si>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</si>
  <si>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</si>
  <si>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</si>
  <si>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</si>
  <si>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</si>
  <si>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</si>
  <si>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</si>
  <si>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</si>
  <si>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25-6404, Length 1 Year:</t>
    </r>
    <r>
      <rPr>
        <sz val="11"/>
        <color indexed="8"/>
        <rFont val="Calibri"/>
        <family val="2"/>
        <scheme val="minor"/>
      </rPr>
      <t xml:space="preserve">
***Applicants must email the following documents to holly.c.tilley.mil@mail.mil for consideration***
Professional Resume and Military Bio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t>
    </r>
  </si>
  <si>
    <r>
      <rPr>
        <b/>
        <sz val="11"/>
        <color rgb="FF000000"/>
        <rFont val="Calibri"/>
        <family val="2"/>
        <scheme val="minor"/>
      </rPr>
      <t>25-6340, Length 1 Year:</t>
    </r>
    <r>
      <rPr>
        <sz val="11"/>
        <color indexed="8"/>
        <rFont val="Calibri"/>
        <family val="2"/>
        <scheme val="minor"/>
      </rPr>
      <t xml:space="preserve">
***Applicants must email the following documents to holly.c.tilley.mil@mail.mil for consideration***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t>
    </r>
    <r>
      <rPr>
        <b/>
        <sz val="11"/>
        <color rgb="FF000000"/>
        <rFont val="Calibri"/>
        <family val="2"/>
        <scheme val="minor"/>
      </rPr>
      <t>Qualifications</t>
    </r>
    <r>
      <rPr>
        <sz val="11"/>
        <color indexed="8"/>
        <rFont val="Calibri"/>
        <family val="2"/>
        <scheme val="minor"/>
      </rPr>
      <t>: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t>
    </r>
  </si>
  <si>
    <r>
      <rPr>
        <b/>
        <sz val="11"/>
        <color rgb="FF000000"/>
        <rFont val="Calibri"/>
        <family val="2"/>
        <scheme val="minor"/>
      </rPr>
      <t>25-6346, Length 1 year:</t>
    </r>
    <r>
      <rPr>
        <sz val="11"/>
        <color indexed="8"/>
        <rFont val="Calibri"/>
        <family val="2"/>
        <scheme val="minor"/>
      </rPr>
      <t xml:space="preserve">
***Applicants must email the following documents to holly.c.tilley.mil@mail.mil for consideration***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t>
    </r>
  </si>
  <si>
    <r>
      <rPr>
        <b/>
        <sz val="11"/>
        <color rgb="FF000000"/>
        <rFont val="Calibri"/>
        <family val="2"/>
        <scheme val="minor"/>
      </rPr>
      <t>25-6336, Length 1 Year:</t>
    </r>
    <r>
      <rPr>
        <sz val="11"/>
        <color indexed="8"/>
        <rFont val="Calibri"/>
        <family val="2"/>
        <scheme val="minor"/>
      </rPr>
      <t xml:space="preserve">
***Applicants must email the following documents to holly.c.tilley.mil@mail.mil for consideration***
This role is responsible for managing and coordinating administrative services vital to the effective functioning of the Activity. It involves developing and implementing procedures and policies, resolving conflicts in administrative processes, maintaining communication with higher headquarters, and composing both technical and non-technical correspondence. Additionally, the position covers task management, scheduling, visitor screening, and providing specialized support across various departments, including roles like ALERT Action Officer and staff training administrator.
Candidates should have a strong grasp of organizational structures and administrative functions, combined with expertise in policies and regulatory compliance across both military and civilian sectors. They need to excel in analytical problem-solving, maintain strong verbal and written communication, and be proficient with modern software for managing documents and schedules, ensuring efficient workflow amid complex challenges.
</t>
    </r>
    <r>
      <rPr>
        <b/>
        <sz val="11"/>
        <color rgb="FF000000"/>
        <rFont val="Calibri"/>
        <family val="2"/>
        <scheme val="minor"/>
      </rPr>
      <t>Qualifications</t>
    </r>
    <r>
      <rPr>
        <sz val="11"/>
        <color indexed="8"/>
        <rFont val="Calibri"/>
        <family val="2"/>
        <scheme val="minor"/>
      </rPr>
      <t>:  Civilian experience will be considered for this position.</t>
    </r>
  </si>
  <si>
    <r>
      <rPr>
        <b/>
        <sz val="11"/>
        <color rgb="FF000000"/>
        <rFont val="Calibri"/>
        <family val="2"/>
        <scheme val="minor"/>
      </rPr>
      <t>25-6405, Length 1 Year:</t>
    </r>
    <r>
      <rPr>
        <sz val="11"/>
        <color indexed="8"/>
        <rFont val="Calibri"/>
        <family val="2"/>
        <scheme val="minor"/>
      </rPr>
      <t xml:space="preserve">
***Applicants must email the following documents to holly.c.tilley.mil@mail.mil for consideration***
Professional Resume
Military Bio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t>
    </r>
  </si>
  <si>
    <r>
      <rPr>
        <b/>
        <sz val="11"/>
        <color rgb="FF000000"/>
        <rFont val="Calibri"/>
        <family val="2"/>
        <scheme val="minor"/>
      </rPr>
      <t>25-6408, Length 1 Year:</t>
    </r>
    <r>
      <rPr>
        <sz val="11"/>
        <color indexed="8"/>
        <rFont val="Calibri"/>
        <family val="2"/>
        <scheme val="minor"/>
      </rPr>
      <t xml:space="preserve">
***Applicants must email the following documents to holly.c.tilley.mil@mail.mil for consideration***
Professional Resume
Military Bio
The Key and Lock Custodian works under the supervision of the Depot Operations Director, independently managing all aspects of key and lock control within the Depot Operations Directorate. The custodian ensures compliance with security regulations, oversees procurement, issuance, and accountability of keys and locks, and provides technical guidance to leadership on key control procedures. The role requires conducting inspections, training personnel, and investigating lost or stolen keys while maintaining an accurate database of all assigned keys.
NB: Please ensure that every application and resume received in response to the job advertisement is forwarded. Civilian experience will be considered for this position.
Qualifications:  MOS: 92Y,91E   AFSC: 2S0X1
The Key and Lock Custodian ensures compliance with security regulations, manages inventory, oversees key control operations, and conducts personnel screenings for access authorization. The role requires strong organizational, investigative, and administrative skills to maintain accountability and support security protocols.</t>
    </r>
  </si>
  <si>
    <r>
      <rPr>
        <b/>
        <sz val="11"/>
        <color rgb="FF000000"/>
        <rFont val="Calibri"/>
        <family val="2"/>
        <scheme val="minor"/>
      </rPr>
      <t>25-6409, Length 1 Year:</t>
    </r>
    <r>
      <rPr>
        <sz val="11"/>
        <color indexed="8"/>
        <rFont val="Calibri"/>
        <family val="2"/>
        <scheme val="minor"/>
      </rPr>
      <t xml:space="preserve">
***Applicants must email the following documents to holly.c.tilley.mil@mail.mil for consideration***
Professional Resume
Military Bio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t>
    </r>
  </si>
  <si>
    <r>
      <rPr>
        <b/>
        <sz val="11"/>
        <color rgb="FF000000"/>
        <rFont val="Calibri"/>
        <family val="2"/>
        <scheme val="minor"/>
      </rPr>
      <t>25-6410, Length 1 Year:</t>
    </r>
    <r>
      <rPr>
        <sz val="11"/>
        <color indexed="8"/>
        <rFont val="Calibri"/>
        <family val="2"/>
        <scheme val="minor"/>
      </rPr>
      <t xml:space="preserve">
***Applicants must email the following documents to holly.c.tilley.mil@mail.mil for consideration***
Professional Resume
Military Bio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t>
    </r>
  </si>
  <si>
    <r>
      <rPr>
        <b/>
        <sz val="11"/>
        <color rgb="FF000000"/>
        <rFont val="Calibri"/>
        <family val="2"/>
        <scheme val="minor"/>
      </rPr>
      <t>25-6411, Length 1 Year:</t>
    </r>
    <r>
      <rPr>
        <sz val="11"/>
        <color indexed="8"/>
        <rFont val="Calibri"/>
        <family val="2"/>
        <scheme val="minor"/>
      </rPr>
      <t xml:space="preserve">
***Applicants must email the following documents to holly.c.tilley.mil@mail.mil for consideration***
Professional Resume
Military Bio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t>
    </r>
  </si>
  <si>
    <r>
      <rPr>
        <b/>
        <sz val="11"/>
        <color rgb="FF000000"/>
        <rFont val="Calibri"/>
        <family val="2"/>
        <scheme val="minor"/>
      </rPr>
      <t>25-6341, Length 1 year:</t>
    </r>
    <r>
      <rPr>
        <sz val="11"/>
        <color indexed="8"/>
        <rFont val="Calibri"/>
        <family val="2"/>
        <scheme val="minor"/>
      </rPr>
      <t xml:space="preserve">
***Applicants must email the following documents to holly.c.tilley.mil@mail.mil for consideration***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t>
    </r>
    <r>
      <rPr>
        <b/>
        <sz val="11"/>
        <color rgb="FF000000"/>
        <rFont val="Calibri"/>
        <family val="2"/>
        <scheme val="minor"/>
      </rPr>
      <t>Qualifications</t>
    </r>
    <r>
      <rPr>
        <sz val="11"/>
        <color indexed="8"/>
        <rFont val="Calibri"/>
        <family val="2"/>
        <scheme val="minor"/>
      </rPr>
      <t>: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t>
    </r>
  </si>
  <si>
    <r>
      <rPr>
        <b/>
        <sz val="11"/>
        <color rgb="FF000000"/>
        <rFont val="Calibri"/>
        <family val="2"/>
        <scheme val="minor"/>
      </rPr>
      <t>25-6562, Length 1 Year:</t>
    </r>
    <r>
      <rPr>
        <sz val="11"/>
        <color indexed="8"/>
        <rFont val="Calibri"/>
        <family val="2"/>
        <scheme val="minor"/>
      </rPr>
      <t xml:space="preserve">
***Applicants must email the following documents to holly.c.tilley.mil@mail.mil for consideration***
Professional Resume
Military Bio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
•Operates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t>
    </r>
    <r>
      <rPr>
        <b/>
        <sz val="11"/>
        <color rgb="FF000000"/>
        <rFont val="Calibri"/>
        <family val="2"/>
        <scheme val="minor"/>
      </rPr>
      <t>Qualifications</t>
    </r>
    <r>
      <rPr>
        <sz val="11"/>
        <color indexed="8"/>
        <rFont val="Calibri"/>
        <family val="2"/>
        <scheme val="minor"/>
      </rPr>
      <t>: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t>
    </r>
  </si>
  <si>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</si>
  <si>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</si>
  <si>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</si>
  <si>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</si>
  <si>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E1:E2:E3:E4:E5:E6:E7</t>
  </si>
  <si>
    <t>25-6616</t>
  </si>
  <si>
    <t>Commander</t>
  </si>
  <si>
    <r>
      <rPr>
        <b/>
        <sz val="11"/>
        <color rgb="FF000000"/>
        <rFont val="Calibri"/>
        <family val="2"/>
        <scheme val="minor"/>
      </rPr>
      <t>25-6305, Length 365 days:</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t>
    </r>
    <r>
      <rPr>
        <b/>
        <sz val="11"/>
        <color rgb="FF000000"/>
        <rFont val="Calibri"/>
        <family val="2"/>
        <scheme val="minor"/>
      </rPr>
      <t>Qualifications</t>
    </r>
    <r>
      <rPr>
        <sz val="11"/>
        <color indexed="8"/>
        <rFont val="Calibri"/>
        <family val="2"/>
        <scheme val="minor"/>
      </rPr>
      <t>: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leanne.felvus-webb.mil@mail.mil for consideration***
Professional Resume
Military Bio
Last three evaluations (if applicable)
Soldier Talent Profile</t>
    </r>
  </si>
  <si>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</si>
  <si>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</si>
  <si>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</si>
  <si>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</si>
  <si>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</si>
  <si>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</si>
  <si>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</si>
  <si>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</si>
  <si>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25-6642</t>
  </si>
  <si>
    <t>Military Pay Technician Lead</t>
  </si>
  <si>
    <t>E7:E8:E9</t>
  </si>
  <si>
    <t>25-6646</t>
  </si>
  <si>
    <t>ACC-USAFWC-53 WG-68 EWS</t>
  </si>
  <si>
    <t>Fighter Electronic Warfare Test SME</t>
  </si>
  <si>
    <r>
      <rPr>
        <b/>
        <sz val="11"/>
        <color rgb="FF000000"/>
        <rFont val="Calibri"/>
        <family val="2"/>
        <scheme val="minor"/>
      </rPr>
      <t>25-6642,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</si>
  <si>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</si>
  <si>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</si>
  <si>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</si>
  <si>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</si>
  <si>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</si>
  <si>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</si>
  <si>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</si>
  <si>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</si>
  <si>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</si>
  <si>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</si>
  <si>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</si>
  <si>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</si>
  <si>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</si>
  <si>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</si>
  <si>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</si>
  <si>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</si>
  <si>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</si>
  <si>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</si>
  <si>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25-6650</t>
  </si>
  <si>
    <t>Program Analyst – Executive Secretariat Support</t>
  </si>
  <si>
    <t>E6:E7:E8:O1:O2</t>
  </si>
  <si>
    <t>DISA - FE3B</t>
  </si>
  <si>
    <t>25-6653</t>
  </si>
  <si>
    <t>Tierll DoDNet Support</t>
  </si>
  <si>
    <t>25-6654</t>
  </si>
  <si>
    <t>Stuttgart</t>
  </si>
  <si>
    <t>Germany</t>
  </si>
  <si>
    <t>25-6655</t>
  </si>
  <si>
    <t>DISA - RE33</t>
  </si>
  <si>
    <t>SCRM Analyst</t>
  </si>
  <si>
    <t>Camp Dawson</t>
  </si>
  <si>
    <t>WV</t>
  </si>
  <si>
    <t>25-6662</t>
  </si>
  <si>
    <t>Senior Supply Sergeant</t>
  </si>
  <si>
    <t>25-6663</t>
  </si>
  <si>
    <t>26-6001</t>
  </si>
  <si>
    <t>Customer Account Specialist</t>
  </si>
  <si>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t>
    </r>
  </si>
  <si>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</si>
  <si>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25-6650, Length 1 Year:</t>
    </r>
    <r>
      <rPr>
        <sz val="11"/>
        <color indexed="8"/>
        <rFont val="Calibri"/>
        <family val="2"/>
        <scheme val="minor"/>
      </rPr>
      <t xml:space="preserve">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</si>
  <si>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</si>
  <si>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25-6662, Length 1 Year:</t>
    </r>
    <r>
      <rPr>
        <sz val="11"/>
        <color indexed="8"/>
        <rFont val="Calibri"/>
        <family val="2"/>
        <scheme val="minor"/>
      </rPr>
      <t xml:space="preserve">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</si>
  <si>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</si>
  <si>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</si>
  <si>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</si>
  <si>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</si>
  <si>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</si>
  <si>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</si>
  <si>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</si>
  <si>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</si>
  <si>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</si>
  <si>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</si>
  <si>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</si>
  <si>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</si>
  <si>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</si>
  <si>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</si>
  <si>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</si>
  <si>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</si>
  <si>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</si>
  <si>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</si>
  <si>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</si>
  <si>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</si>
  <si>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</si>
  <si>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</si>
  <si>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</si>
  <si>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</si>
  <si>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</si>
  <si>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</si>
  <si>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</si>
  <si>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</si>
  <si>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</si>
  <si>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</si>
  <si>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</si>
  <si>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</si>
  <si>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</si>
  <si>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</si>
  <si>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</si>
  <si>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</si>
  <si>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</si>
  <si>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</si>
  <si>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</si>
  <si>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</si>
  <si>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</si>
  <si>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</si>
  <si>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</si>
  <si>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</si>
  <si>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</si>
  <si>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</si>
  <si>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</si>
  <si>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USTRANSCOM-ARTRANS-HQ</t>
  </si>
  <si>
    <t>25-6358</t>
  </si>
  <si>
    <t>HR Specialist</t>
  </si>
  <si>
    <t>Southport</t>
  </si>
  <si>
    <t>NC</t>
  </si>
  <si>
    <t>26-6024</t>
  </si>
  <si>
    <t>Chaplain</t>
  </si>
  <si>
    <t>26-6028</t>
  </si>
  <si>
    <t>USACE - Charleston District (SAC)</t>
  </si>
  <si>
    <t>Construction Project Engineer</t>
  </si>
  <si>
    <t>E5:E6:E7:E8:O2:O3:W1:W2:W3</t>
  </si>
  <si>
    <t>Myrtle Beach</t>
  </si>
  <si>
    <t>SC</t>
  </si>
  <si>
    <t>26-6029</t>
  </si>
  <si>
    <t>Security Guard</t>
  </si>
  <si>
    <t>26-6030</t>
  </si>
  <si>
    <t>G37 Senior Readiness Officer (CSRO)</t>
  </si>
  <si>
    <t>26-6031</t>
  </si>
  <si>
    <t>DLA - Small Business</t>
  </si>
  <si>
    <t>Operations Officer</t>
  </si>
  <si>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</si>
  <si>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rPr>
        <b/>
        <sz val="11"/>
        <color rgb="FF000000"/>
        <rFont val="Calibri"/>
        <family val="2"/>
        <scheme val="minor"/>
      </rPr>
      <t>26-6024, Length 1 Year:</t>
    </r>
    <r>
      <rPr>
        <sz val="11"/>
        <color indexed="8"/>
        <rFont val="Calibri"/>
        <family val="2"/>
        <scheme val="minor"/>
      </rPr>
      <t xml:space="preserve">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t>
    </r>
    <r>
      <rPr>
        <b/>
        <sz val="11"/>
        <color rgb="FF000000"/>
        <rFont val="Calibri"/>
        <family val="2"/>
        <scheme val="minor"/>
      </rPr>
      <t>Qualifications</t>
    </r>
    <r>
      <rPr>
        <sz val="11"/>
        <color indexed="8"/>
        <rFont val="Calibri"/>
        <family val="2"/>
        <scheme val="minor"/>
      </rPr>
      <t>: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</si>
  <si>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</si>
  <si>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</si>
  <si>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26-6030, Length 215 days:</t>
    </r>
    <r>
      <rPr>
        <sz val="11"/>
        <color indexed="8"/>
        <rFont val="Calibri"/>
        <family val="2"/>
        <scheme val="minor"/>
      </rPr>
      <t xml:space="preserve">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t>
    </r>
    <r>
      <rPr>
        <b/>
        <sz val="11"/>
        <color rgb="FF000000"/>
        <rFont val="Calibri"/>
        <family val="2"/>
        <scheme val="minor"/>
      </rPr>
      <t>Qualifications</t>
    </r>
    <r>
      <rPr>
        <sz val="11"/>
        <color indexed="8"/>
        <rFont val="Calibri"/>
        <family val="2"/>
        <scheme val="minor"/>
      </rPr>
      <t>:  TS Clearance. Strategic planning experience.</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</si>
  <si>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</si>
  <si>
    <t>Police Officer</t>
  </si>
  <si>
    <t>26-6018</t>
  </si>
  <si>
    <t>DCSA - PEO - PM-PSS</t>
  </si>
  <si>
    <t>Acquisition &amp; Budget Manager</t>
  </si>
  <si>
    <t>O3:O4:O5:O6</t>
  </si>
  <si>
    <t>26-6020</t>
  </si>
  <si>
    <t>Budget Analyst</t>
  </si>
  <si>
    <t>26-6021</t>
  </si>
  <si>
    <t>Cybersecurity Specialist</t>
  </si>
  <si>
    <t>E8:E9:O1:O2:O3:W3:W4:W5</t>
  </si>
  <si>
    <t>26-6025</t>
  </si>
  <si>
    <t>Operations and Cyber Manager</t>
  </si>
  <si>
    <t>E8:E9:O3:O4:O5:O6:W3:W4:W5</t>
  </si>
  <si>
    <t>26-6026</t>
  </si>
  <si>
    <t>Operations Lead</t>
  </si>
  <si>
    <t>26-6027</t>
  </si>
  <si>
    <t>E7:E8:E9:O1:O2:O3:O4:W3:W4:W5</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</si>
  <si>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</si>
  <si>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</si>
  <si>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</si>
  <si>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</si>
  <si>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</si>
  <si>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</si>
  <si>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</si>
  <si>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</si>
  <si>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</si>
  <si>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</si>
  <si>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</si>
  <si>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</si>
  <si>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</si>
  <si>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</si>
  <si>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</si>
  <si>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</si>
  <si>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</si>
  <si>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</si>
  <si>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</si>
  <si>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</si>
  <si>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</si>
  <si>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26-6027,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Responsible for tracking and analysis of PSS projects based on cost, schedule and performance. Develop and communicate project plans and MS Project schedules. Responsible for analyzing and evaluating the effectiveness of PSS operations in meeting established goals and objectives. Coordinates and tracks program tasks; providing managers with analytical information for making decisions on the aspects of organizational operations relative to the effectiveness and efficiency of projects, policy, and processes. Works with others in a team setting to ensure customers and project teams are provided needed support to facilitate program execution. Uses communication, education, and leadership to support comprehension of and adaptation to organizational updates. Evaluates content quality and assures access to knowledge resources, eliminating redundancy in duplicate data sources, and improving information interoperability across the organization. Performs quantitative and qualitative analysis, data quality assurance, developing graphics and reports based on the analysis and interpretation of data and delivering analytical capabilities to PSS leadership. Creates performance measures to analyze cost, schedule, and technical performance. Works to keep all program stakeholders informed of program status and issues. Prepares and delivers detailed presentations and briefings to PSS senior leadership.  Proficient in the use of Power Point and MS Project.
Civilian experience will be considered for this position. 
PCS is authorized.
Qualifications:  Project Management Professional (PMP) certificate or DAWIA certification in Program Management or equivalent work experience. 
Proficient in the use of Power Point and MS Project, Microsoft Office Applications.
Secret Clearance required for position.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</si>
  <si>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t>
    </r>
  </si>
  <si>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</si>
  <si>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</si>
  <si>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</si>
  <si>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</si>
  <si>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r>
      <rPr>
        <b/>
        <sz val="11"/>
        <color rgb="FF000000"/>
        <rFont val="Calibri"/>
        <family val="2"/>
        <scheme val="minor"/>
      </rPr>
      <t>26-6018,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incumbent serves as the PSS Manager, for contracting, acquisitions, and budgeting. Functions as a lead expert that provides business advice and management oversight over the PSS budget formulation and execution, all pre- and post-award functions for a wide variety of procurements of significant importance to the PSS program using a wide range of contracting methods and types. Manages the planning and execution of the overall approach to meet contracting program objectives for a wide range of system requirements that spans multiple years. Manages the development of acquisition artifacts that identify acquisition strategies, including assessment, analysis, risk mitigation and strategies that support the overall program milestones.  Supervise PSS program management processes, ensuring that all timelines, budgets, and milestones are met. Collaborate with internal and external stakeholders, including contractors, vendors, and various government departments, to ensure alignment of program requirements.  Establish a baseline process for PSS integration, including identifying new requirements, validating existing requirements, understanding where each requirement is contracted, and timing to execute and avoid breaks in service and support future program transition.  Track financial and contractual actions for PSS requirements to ensure they are met throughout the FYDP process.  Provides input to the PSS Quarterly Program Reviews (QPR), and all other required briefs, reports and/or data calls.  Prepare and present briefings, explanatory papers, justification materials, etc. to higher levels of management within the PEO.  Conducts meetings and discussions with program office staff of DCSA to determine the relative importance and soundness of program budget estimates, acquisition planning, and financial plans.  Facilitates the cultural, operational, and technical adjustments necessary for the successful sustainment of PSS resources and systems for PSS customers and programs.  Assess PSS processes to ensure they deliver the intended benefits and identifying any areas for further improvement.  Responsible for reporting on various aspects of the acquisition and integration process to ensure transparency, accountability, and alignment with PSS Program Plan.  The candidate will be required to brief senior staff including the Chief Financial Officer, Component Acquisition Executive and the PEO.
This a Supervisory role. 
PCS is authorized
</t>
    </r>
    <r>
      <rPr>
        <b/>
        <sz val="11"/>
        <color rgb="FF000000"/>
        <rFont val="Calibri"/>
        <family val="2"/>
        <scheme val="minor"/>
      </rPr>
      <t>Qualifications</t>
    </r>
    <r>
      <rPr>
        <sz val="11"/>
        <color indexed="8"/>
        <rFont val="Calibri"/>
        <family val="2"/>
        <scheme val="minor"/>
      </rPr>
      <t>:  1. Candidate must have experience in supporting a Program Executive Office (PEO) or similar program level support and must possess program management certification (PMP or DAU Practitioner or Advance)
2. Civilian experience will be considered for this position.
3.  Candidate must have experience managing employees within a contracting, acquisition and/or financial management field. 
4. Top Secret Clearance required for position.</t>
    </r>
  </si>
  <si>
    <r>
      <rPr>
        <b/>
        <sz val="11"/>
        <color rgb="FF000000"/>
        <rFont val="Calibri"/>
        <family val="2"/>
        <scheme val="minor"/>
      </rPr>
      <t>26-6020,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Performs various budget functions involving the formulation, justification, and/or execution of the PSS program budget.  Formulate and recommend long-range budgetary requirements based on established policies, concepts and agency strategic direction.  Collaborates with PSS leadership to develop effective resource allocation strategies, track execution rates, and manage spend plan.  Review financial data applicable to operations of the PSS program to determine current and anticipated financial conditions and to alert PSS leadership in instances where funding and financial planning objectives need revision or modification.  Serve as the primary focal point for fiscal policy issues/interpretations involving working capital funds. Generates and analyzes financial reports to track budget performance and identify variances to include commitments, obligations and execution status/thresholds. Perform analysis and research of existing laws, regulations, policies, and practices to solve financial management issues to determine alternatives and/or recommended course action.  Conduct financial analysis and prepare and present briefings, explanatory papers, budget justification material, etc. to higher levels of management to include the Chief Financial Officer, Component Acquisition Executive, PEO and PSS Program Manager.  Provide recommendations to problems, challenges, and/or issues with budget formulation and/or execution areas.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Conduct meetings and discussions with program office staff within DCSA to determine the relative importance and soundness of program budget estimates and financial plans.  Provides quality and professional customer support, fostering effective working relationships with customers and coworkers through collaboration, cooperation, and effective listening.  Pays attention to crucial details and stays involved until all aspects of an issue are answered/resolved.  
Civilian experience will be considered for this position.
PCS is authorized
</t>
    </r>
    <r>
      <rPr>
        <b/>
        <sz val="11"/>
        <color rgb="FF000000"/>
        <rFont val="Calibri"/>
        <family val="2"/>
        <scheme val="minor"/>
      </rPr>
      <t>Qualifications</t>
    </r>
    <r>
      <rPr>
        <sz val="11"/>
        <color indexed="8"/>
        <rFont val="Calibri"/>
        <family val="2"/>
        <scheme val="minor"/>
      </rPr>
      <t>:  Must have DOD financial management experiences associated to the use of Working Capital Funds (WCF) to include spend plan formulation, budget execution documentation and adhering to execution timelines. Completion of a fiscal law/appropriations law course is a requirement of the position. Experience with Oracle-based Enterprise Resource Planning (ERP) system (e.g. DAI, GFEBS, DEAMS) is preferred. Top Secret Clearance required for position.</t>
    </r>
  </si>
  <si>
    <r>
      <rPr>
        <b/>
        <sz val="11"/>
        <color rgb="FF000000"/>
        <rFont val="Calibri"/>
        <family val="2"/>
        <scheme val="minor"/>
      </rPr>
      <t>26-6021,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ensure the security and integrity of DCSA Information systems. The candidate will provide comprehensive cybersecurity and information assurance (IA) support across the enterprise, focusing on risk mitigation, vulnerability management, and compliance with industry best practices and government regulations, specifically within the Case Processing and BIES environments. Responsibilities encompass a broad range of activities, including interpreting legislation, providing security expertise in application development, participating in risk assessments, developing security plans, troubleshooting security issues, ensuring FISMA and DCSA compliance, and maintaining RMF, STIGs, IAVAs, and ATO requirements. The candidate shall ensure the ongoing security posture of systems through proactive measures such as validating postures, applying patches, and conducting STIG reviews, as well as supporting audits and developing robust backup and recovery procedures.
The candidate will support PEO on-premise PSS systems by assisting with risk analysis, accreditation, and certification package development per agency requirements. Assists IA personnel in conducting risk analysis/security tests/evaluations, works with security officers/users/support personnel to ensure security regulation adherence and ensures agency security standards are met.  The candidate must address shortfalls within systems as reported on the DCSA cyber scorecard while developing, tracking and executing timely Plan of Action and Milestones (POA&amp;Ms).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</si>
  <si>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26-6025,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manage/oversee the organization's Information System infrastructure and cybersecurity, ensuring seamless and secure operations of on-premise PSS systems. Responsibilities include day-to-day IT operation, maintenance, and optimization (servers, networks, storage); managing system developers/administrators for efficient provisioning/patching/maintenance; implementing/maintaining monitoring/alerting systems; managing incident response; overseeing change management/disaster recovery/business continuity; vendor SLA management/cost control; and proactive capacity planning. 
The candidate will manage a team enforcing security policy implementation, cybersecurity risk identification/assessment/mitigation, vulnerability scanning/penetration testing (and remediation), security incident investigation/response (malware, breaches), and SIEM system management. Ensuring compliance with security regulations/staying current on threats, designing secure IT architectures, and managing user access controls are essential. Tasks include RMF/STIG/TASKORD/OPORD/INFOCON compliance, IAVA implementation, POAM maintenance, and ATO attainment. 
Additionally, the candidate will manage PEO on-premise PSS systems to include risk analysis, accreditation, and certification package development per agency requirements. Manages IA personnel in conducting risk analysis/security tests/evaluations, works with security officers/users/support personnel to ensure security regulation adherence and ensures agency security standards are met. 
Comprehensive knowledge of automated systems theory, architecture, hardware, software, and interrelationships is required to define system requirements and conduct feasibility studies.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for this position.
This a Supervisory role.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</si>
  <si>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26-6026,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Operations Lead plays a vital role in ensuring the smooth and efficient functioning of the organization's Information System infrastructure. This individual contributor is responsible for maintaining the availability, integrity, and reliability of critical data and services through operational excellence. Key responsibilities include organizing and leading the operation, maintenance, and optimization of IT infrastructure components, such as servers, networks and storage. The candidate will provide guidance and support to developers and system administrators, ensuring efficient system provisioning, patching, and maintenance. A critical task is leading the implementation and maintenance of comprehensive monitoring and alerting systems to proactively identify and address potential issues. The candidate also leads incident response efforts, coordinating with internal and external teams to quickly resolve incidents, including troubleshooting, root cause analysis, and thorough documentation. The candidate ensures the enforcement of change management processes to minimize disruptions to critical systems, guaranteeing proper documentation, testing, and approval of changes. The role involves leading the maintenance and testing of disaster recovery and business continuity plans, participating in DR drills, and identifying areas for improvement. The candidate also manages relationships with IT vendors, ensuring SLAs are met, costs are controlled, and vendor performance is tracked with issue escalation as needed. The candidate leads efforts in forecasting future IT needs, proactively planning capacity upgrades, analyzing resource utilization, and identifying potential bottlenecks. The position demands identifying opportunities for automation, developing scripts and tools to streamline workflows, and improving overall operational efficiency. The candidate collaborates with cybersecurity teams, supporting vulnerability scanning and remediation, participating in security incident response, analyzing security logs for potential threats, and supporting compliance efforts with relevant regulations and standards. As a technical leader, the candidate provides guidance and mentorship to junior IT professionals, shares knowledge, creates and maintains documentation, collaborates with other departments, and drives process improvements. 
Civilian experience will be considered for this position. PCS is authorized. Occasional evening/weekend work. 24/7 On-call availability.
</t>
    </r>
    <r>
      <rPr>
        <b/>
        <sz val="11"/>
        <color rgb="FF000000"/>
        <rFont val="Calibri"/>
        <family val="2"/>
        <scheme val="minor"/>
      </rPr>
      <t>Qualifications</t>
    </r>
    <r>
      <rPr>
        <sz val="11"/>
        <color indexed="8"/>
        <rFont val="Calibri"/>
        <family val="2"/>
        <scheme val="minor"/>
      </rPr>
      <t>:  Strong IT infrastructure and system administration skills, including patching, configuration management, and troubleshooting. Familiar with security best practices. Possesses excellent analytical, communication, documentation, and teamwork skills. Skilled in technical report writing and documentation, with strong English grammar and punctuation. Able to prioritize and manage multiple projects.  Must meet 8140 security requirements. Top Secret Clearance is required.</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</si>
  <si>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</si>
  <si>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</si>
  <si>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t>25-6476</t>
  </si>
  <si>
    <t>Transportation Management Coordinator</t>
  </si>
  <si>
    <t>E5:E6:E7:O1:O2</t>
  </si>
  <si>
    <r>
      <rPr>
        <b/>
        <sz val="11"/>
        <color rgb="FF000000"/>
        <rFont val="Calibri"/>
        <family val="2"/>
        <scheme val="minor"/>
      </rPr>
      <t>25-6476,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This position involves providing comprehensive traffic management services for the movement of a wide range of commodities, including hazardous materials and classified items, through various transportation modes. The incumbent applies knowledge of transportation regulations, policies, and procedures to coordinate and oversee all phases of traffic management, including inbound and outbound shipment planning and documentation. Responsibilities include preparing shipping documents, coordinating with carriers, and resolving discrepancies or shipment delays. The position requires using automated transportation systems to generate shipping data and maintain shipment records. The incumbent ensures compliance with safety, security, and environmental requirements and resolves transportation problems that might arise due to regulatory changes or logistical issues. This role involves working closely with internal and external stakeholders, providing technical guidance, and representing the organization at meetings or during negotiations with transportation providers. The position requires a proactive approach to problem-solving and the ability to handle complex traffic management tasks independently while supporting overall mission goals of the logistics team.
</t>
    </r>
    <r>
      <rPr>
        <b/>
        <sz val="11"/>
        <color rgb="FF000000"/>
        <rFont val="Calibri"/>
        <family val="2"/>
        <scheme val="minor"/>
      </rPr>
      <t>Qualifications</t>
    </r>
    <r>
      <rPr>
        <sz val="11"/>
        <color indexed="8"/>
        <rFont val="Calibri"/>
        <family val="2"/>
        <scheme val="minor"/>
      </rPr>
      <t>:  MOS: 88N | AOC: 88A</t>
    </r>
  </si>
  <si>
    <t>26-6053</t>
  </si>
  <si>
    <t>Watercraft Operator</t>
  </si>
  <si>
    <t>Omaha</t>
  </si>
  <si>
    <t>NE</t>
  </si>
  <si>
    <t>26-6054</t>
  </si>
  <si>
    <t>Exercise Planner</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</si>
  <si>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</si>
  <si>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E7:E8:O3:O4:O5:W1:W2:W3:W4:W5</t>
  </si>
  <si>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</si>
  <si>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t>Update Grade column</t>
  </si>
  <si>
    <t>26-6006</t>
  </si>
  <si>
    <t>Electronics/Radar Repairer</t>
  </si>
  <si>
    <t>E3:E4:E5:E6:E7</t>
  </si>
  <si>
    <t>26-6043</t>
  </si>
  <si>
    <t>E3:E4:E5:O1:O2:O3:W1:W2</t>
  </si>
  <si>
    <t>26-6044</t>
  </si>
  <si>
    <t>26-6044, Length 1 Year: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Qualifications: 12A, PE (preferred), PMP (preferred)
To apply for this position, please email your resume, military biosketch, three evaluations, and your soldier talent profile to SFC Tabitha Ruckman at tabitha.n.ruckman.mil@mail.mil</t>
  </si>
  <si>
    <t>26-6059</t>
  </si>
  <si>
    <t>DLA - Installation Mgmt-Columbus Police</t>
  </si>
  <si>
    <t>E3:E4:E5:E6:E7:E8</t>
  </si>
  <si>
    <t>Columbus</t>
  </si>
  <si>
    <t>OH</t>
  </si>
  <si>
    <t>26-6060</t>
  </si>
  <si>
    <t>Materiel Management Specialist</t>
  </si>
  <si>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</si>
  <si>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t>
    </r>
  </si>
  <si>
    <t>Click HERE to apply</t>
  </si>
  <si>
    <r>
      <rPr>
        <b/>
        <sz val="11"/>
        <color rgb="FF000000"/>
        <rFont val="Calibri"/>
        <family val="2"/>
        <scheme val="minor"/>
      </rPr>
      <t>26-6043, Length 1 Year:</t>
    </r>
    <r>
      <rPr>
        <sz val="11"/>
        <color indexed="8"/>
        <rFont val="Calibri"/>
        <family val="2"/>
        <scheme val="minor"/>
      </rPr>
      <t xml:space="preserve">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t>
    </r>
    <r>
      <rPr>
        <b/>
        <sz val="11"/>
        <color rgb="FF000000"/>
        <rFont val="Calibri"/>
        <family val="2"/>
        <scheme val="minor"/>
      </rPr>
      <t>Qualifications</t>
    </r>
    <r>
      <rPr>
        <sz val="11"/>
        <color indexed="8"/>
        <rFont val="Calibri"/>
        <family val="2"/>
        <scheme val="minor"/>
      </rPr>
      <t>: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</si>
  <si>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</si>
  <si>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</si>
  <si>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t>
    </r>
    <r>
      <rPr>
        <b/>
        <sz val="11"/>
        <color rgb="FF000000"/>
        <rFont val="Calibri"/>
        <family val="2"/>
        <scheme val="minor"/>
      </rPr>
      <t>Qualifications</t>
    </r>
    <r>
      <rPr>
        <sz val="11"/>
        <color indexed="8"/>
        <rFont val="Calibri"/>
        <family val="2"/>
        <scheme val="minor"/>
      </rPr>
      <t>:  Experience with the following: ELMS/Equipment; Inventory Management; D043/FEDLOG; ESSS/ILS-S/SBSS</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</si>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</sst>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05">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5" fillId="0" borderId="1" xfId="0" applyFont="1" applyBorder="1" applyAlignment="1">
      <alignment horizontal="left" vertical="top" wrapText="1"/>
    </xf>
    <xf numFmtId="0" fontId="1" fillId="0" borderId="1" xfId="0" applyFont="1" applyBorder="1" applyAlignment="1">
      <alignment vertical="top"/>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center" vertical="top" wrapText="1"/>
    </xf>
    <xf numFmtId="0" fontId="1" fillId="0" borderId="1" xfId="0" applyFont="1" applyBorder="1" applyAlignment="1">
      <alignment horizontal="left" vertical="top" wrapText="1"/>
    </xf>
    <xf numFmtId="0" fontId="1" fillId="2" borderId="1" xfId="0" applyFont="1" applyFill="1" applyBorder="1" applyAlignment="1">
      <alignment vertical="top" wrapText="1"/>
    </xf>
    <xf numFmtId="0" fontId="0" fillId="2" borderId="1" xfId="0" applyFill="1" applyBorder="1" applyAlignment="1">
      <alignment vertical="top" wrapText="1"/>
    </xf>
    <xf numFmtId="0" fontId="13" fillId="2" borderId="1" xfId="0" applyFont="1" applyFill="1" applyBorder="1" applyAlignment="1">
      <alignment vertical="top" wrapText="1"/>
    </xf>
    <xf numFmtId="0" fontId="0" fillId="2" borderId="1" xfId="0" applyFill="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0"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1" fillId="5" borderId="0" xfId="0" applyFont="1" applyFill="1" applyAlignment="1">
      <alignment horizontal="left" vertical="top"/>
    </xf>
  </cellXfs>
  <cellStyles count="2">
    <cellStyle name="Hyperlink" xfId="1" builtinId="8"/>
    <cellStyle name="Normal" xfId="0" builtinId="0"/>
  </cellStyles>
  <dxfs count="32">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7" sqref="A7"/>
    </sheetView>
  </sheetViews>
  <sheetFormatPr defaultColWidth="8.81640625" defaultRowHeight="15.5"/>
  <cols>
    <col min="1" max="1" width="138.1796875" style="11" customWidth="1"/>
    <col min="2" max="16384" width="8.81640625" style="11"/>
  </cols>
  <sheetData>
    <row r="1" spans="1:1" ht="23.5">
      <c r="A1" s="14" t="s">
        <v>55</v>
      </c>
    </row>
    <row r="2" spans="1:1">
      <c r="A2" s="13" t="s">
        <v>66</v>
      </c>
    </row>
    <row r="3" spans="1:1" ht="77.5">
      <c r="A3" s="9" t="s">
        <v>67</v>
      </c>
    </row>
    <row r="4" spans="1:1">
      <c r="A4" s="9"/>
    </row>
    <row r="5" spans="1:1">
      <c r="A5" s="12" t="s">
        <v>68</v>
      </c>
    </row>
    <row r="6" spans="1:1" ht="62">
      <c r="A6" s="10" t="s">
        <v>75</v>
      </c>
    </row>
    <row r="7" spans="1:1">
      <c r="A7" s="10" t="s">
        <v>69</v>
      </c>
    </row>
    <row r="8" spans="1:1">
      <c r="A8" s="10" t="s">
        <v>70</v>
      </c>
    </row>
    <row r="9" spans="1:1">
      <c r="A9" s="10" t="s">
        <v>71</v>
      </c>
    </row>
    <row r="10" spans="1:1">
      <c r="A10" s="10" t="s">
        <v>74</v>
      </c>
    </row>
    <row r="12" spans="1:1">
      <c r="A12" s="12" t="s">
        <v>72</v>
      </c>
    </row>
    <row r="13" spans="1:1" ht="31">
      <c r="A13" s="10" t="s">
        <v>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33"/>
  <sheetViews>
    <sheetView tabSelected="1" zoomScale="60" zoomScaleNormal="60" zoomScaleSheetLayoutView="40" zoomScalePageLayoutView="50" workbookViewId="0">
      <pane ySplit="1" topLeftCell="A127" activePane="bottomLeft" state="frozen"/>
      <selection pane="bottomLeft" activeCell="G129" sqref="G129"/>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54" customWidth="1"/>
    <col min="11" max="11" width="17.1796875" style="20" customWidth="1"/>
    <col min="12" max="12" width="21" style="58" customWidth="1"/>
    <col min="13" max="16384" width="9.1796875" style="25"/>
  </cols>
  <sheetData>
    <row r="1" spans="1:14" s="22" customFormat="1" ht="53.5" customHeight="1">
      <c r="A1" s="17" t="s">
        <v>22</v>
      </c>
      <c r="B1" s="21" t="s">
        <v>23</v>
      </c>
      <c r="C1" s="21" t="s">
        <v>24</v>
      </c>
      <c r="D1" s="18" t="s">
        <v>25</v>
      </c>
      <c r="E1" s="17" t="s">
        <v>21</v>
      </c>
      <c r="F1" s="21" t="s">
        <v>18</v>
      </c>
      <c r="G1" s="21" t="s">
        <v>19</v>
      </c>
      <c r="H1" s="21" t="s">
        <v>20</v>
      </c>
      <c r="I1" s="17" t="s">
        <v>53</v>
      </c>
      <c r="J1" s="52" t="s">
        <v>54</v>
      </c>
      <c r="K1" s="19" t="s">
        <v>27</v>
      </c>
      <c r="L1" s="55" t="s">
        <v>56</v>
      </c>
    </row>
    <row r="2" spans="1:14" ht="54.65" customHeight="1">
      <c r="A2" s="1" t="s">
        <v>298</v>
      </c>
      <c r="B2" s="23" t="s">
        <v>63</v>
      </c>
      <c r="C2" s="23" t="s">
        <v>64</v>
      </c>
      <c r="D2" s="15" t="s">
        <v>299</v>
      </c>
      <c r="E2" s="24" t="s">
        <v>319</v>
      </c>
      <c r="F2" s="23" t="s">
        <v>1</v>
      </c>
      <c r="G2" s="23" t="s">
        <v>28</v>
      </c>
      <c r="H2" s="23" t="s">
        <v>155</v>
      </c>
      <c r="I2" s="3" t="s">
        <v>32</v>
      </c>
      <c r="J2" s="53" t="s">
        <v>3</v>
      </c>
      <c r="K2" s="75" t="str">
        <f>HYPERLINK("mailto:"&amp;VLOOKUP(L2,'CONCAT Codes'!$A$14:$G$26,5,FALSE)&amp;"?subject="&amp;_xlfn.CONCAT(C2," - APPLICANT for ",A2)&amp;"&amp;cc="&amp;'CONCAT Codes'!$A$32&amp;"&amp;body="&amp;D2&amp;"%0A%0APlease see my resume and bio for the above tour.","Click HERE to apply")</f>
        <v>Click HERE to apply</v>
      </c>
      <c r="L2" s="57" t="s">
        <v>60</v>
      </c>
      <c r="M2" s="49"/>
    </row>
    <row r="3" spans="1:14" ht="54.65" customHeight="1">
      <c r="A3" s="63" t="s">
        <v>326</v>
      </c>
      <c r="B3" s="64" t="s">
        <v>63</v>
      </c>
      <c r="C3" s="64" t="s">
        <v>64</v>
      </c>
      <c r="D3" s="63" t="s">
        <v>327</v>
      </c>
      <c r="E3" s="24" t="s">
        <v>374</v>
      </c>
      <c r="F3" s="64" t="s">
        <v>1</v>
      </c>
      <c r="G3" s="64" t="s">
        <v>373</v>
      </c>
      <c r="H3" s="64" t="s">
        <v>155</v>
      </c>
      <c r="I3" s="65" t="s">
        <v>32</v>
      </c>
      <c r="J3" s="67" t="s">
        <v>3</v>
      </c>
      <c r="K3" s="75" t="str">
        <f>HYPERLINK("mailto:"&amp;VLOOKUP(L3,'CONCAT Codes'!$A$14:$G$26,5,FALSE)&amp;"?subject="&amp;_xlfn.CONCAT(C3," - APPLICANT for ",A3)&amp;"&amp;cc="&amp;'CONCAT Codes'!$A$32&amp;"&amp;body="&amp;D3&amp;"%0A%0APlease see my resume and bio for the above tour.","Click HERE to apply")</f>
        <v>Click HERE to apply</v>
      </c>
      <c r="L3" s="64" t="s">
        <v>60</v>
      </c>
      <c r="N3" s="26"/>
    </row>
    <row r="4" spans="1:14" ht="54.65" customHeight="1">
      <c r="A4" s="1" t="s">
        <v>381</v>
      </c>
      <c r="B4" s="23" t="s">
        <v>63</v>
      </c>
      <c r="C4" s="23" t="s">
        <v>64</v>
      </c>
      <c r="D4" s="15" t="s">
        <v>382</v>
      </c>
      <c r="E4" s="66" t="s">
        <v>389</v>
      </c>
      <c r="F4" s="23" t="s">
        <v>1</v>
      </c>
      <c r="G4" s="23" t="s">
        <v>383</v>
      </c>
      <c r="H4" s="23" t="s">
        <v>155</v>
      </c>
      <c r="I4" s="3" t="s">
        <v>32</v>
      </c>
      <c r="J4" s="53" t="s">
        <v>3</v>
      </c>
      <c r="K4" s="75" t="str">
        <f>HYPERLINK("mailto:"&amp;VLOOKUP(L4,'CONCAT Codes'!$A$14:$G$26,5,FALSE)&amp;"?subject="&amp;_xlfn.CONCAT(C4," - APPLICANT for ",A4)&amp;"&amp;cc="&amp;'CONCAT Codes'!$A$32&amp;"&amp;body="&amp;D4&amp;"%0A%0APlease see my resume and bio for the above tour.","Click HERE to apply")</f>
        <v>Click HERE to apply</v>
      </c>
      <c r="L4" s="57" t="s">
        <v>60</v>
      </c>
    </row>
    <row r="5" spans="1:14" ht="54.65" customHeight="1">
      <c r="A5" s="1" t="s">
        <v>403</v>
      </c>
      <c r="B5" s="23" t="s">
        <v>63</v>
      </c>
      <c r="C5" s="23" t="s">
        <v>64</v>
      </c>
      <c r="D5" s="1" t="s">
        <v>340</v>
      </c>
      <c r="E5" s="23" t="s">
        <v>405</v>
      </c>
      <c r="F5" s="24" t="s">
        <v>1</v>
      </c>
      <c r="G5" s="24" t="s">
        <v>404</v>
      </c>
      <c r="H5" s="24" t="s">
        <v>155</v>
      </c>
      <c r="I5" s="3" t="s">
        <v>32</v>
      </c>
      <c r="J5" s="62" t="s">
        <v>3</v>
      </c>
      <c r="K5" s="75" t="str">
        <f>HYPERLINK("mailto:"&amp;VLOOKUP(L5,'CONCAT Codes'!$A$14:$G$26,5,FALSE)&amp;"?subject="&amp;_xlfn.CONCAT(C5," - APPLICANT for ",A5)&amp;"&amp;cc="&amp;'CONCAT Codes'!$A$32&amp;"&amp;body="&amp;D5&amp;"%0A%0APlease see my resume and bio for the above tour.","Click HERE to apply")</f>
        <v>Click HERE to apply</v>
      </c>
      <c r="L5" s="24" t="s">
        <v>60</v>
      </c>
    </row>
    <row r="6" spans="1:14" ht="54.65" customHeight="1">
      <c r="A6" s="1" t="s">
        <v>424</v>
      </c>
      <c r="B6" s="23" t="s">
        <v>63</v>
      </c>
      <c r="C6" s="23" t="s">
        <v>64</v>
      </c>
      <c r="D6" s="15" t="s">
        <v>425</v>
      </c>
      <c r="E6" s="24" t="s">
        <v>426</v>
      </c>
      <c r="F6" s="23" t="s">
        <v>1</v>
      </c>
      <c r="G6" s="23" t="s">
        <v>163</v>
      </c>
      <c r="H6" s="23" t="s">
        <v>155</v>
      </c>
      <c r="I6" s="3" t="s">
        <v>32</v>
      </c>
      <c r="J6" s="53" t="s">
        <v>3</v>
      </c>
      <c r="K6" s="75" t="str">
        <f>HYPERLINK("mailto:"&amp;VLOOKUP(L6,'CONCAT Codes'!$A$14:$G$26,5,FALSE)&amp;"?subject="&amp;_xlfn.CONCAT(C6," - APPLICANT for ",A6)&amp;"&amp;cc="&amp;'CONCAT Codes'!$A$32&amp;"&amp;body="&amp;D6&amp;"%0A%0APlease see my resume and bio for the above tour.","Click HERE to apply")</f>
        <v>Click HERE to apply</v>
      </c>
      <c r="L6" s="57" t="s">
        <v>60</v>
      </c>
    </row>
    <row r="7" spans="1:14" ht="54.65" customHeight="1">
      <c r="A7" s="63" t="s">
        <v>466</v>
      </c>
      <c r="B7" s="64" t="s">
        <v>63</v>
      </c>
      <c r="C7" s="64" t="s">
        <v>64</v>
      </c>
      <c r="D7" s="63" t="s">
        <v>467</v>
      </c>
      <c r="E7" s="24" t="s">
        <v>481</v>
      </c>
      <c r="F7" s="24" t="s">
        <v>1</v>
      </c>
      <c r="G7" s="64" t="s">
        <v>29</v>
      </c>
      <c r="H7" s="64" t="s">
        <v>155</v>
      </c>
      <c r="I7" s="65" t="s">
        <v>32</v>
      </c>
      <c r="J7" s="67" t="s">
        <v>3</v>
      </c>
      <c r="K7" s="75" t="str">
        <f>HYPERLINK("mailto:"&amp;VLOOKUP(L7,'CONCAT Codes'!$A$14:$G$26,5,FALSE)&amp;"?subject="&amp;_xlfn.CONCAT(C7," - APPLICANT for ",A7)&amp;"&amp;cc="&amp;'CONCAT Codes'!$A$32&amp;"&amp;body="&amp;D7&amp;"%0A%0APlease see my resume and bio for the above tour.","Click HERE to apply")</f>
        <v>Click HERE to apply</v>
      </c>
      <c r="L7" s="64" t="s">
        <v>60</v>
      </c>
    </row>
    <row r="8" spans="1:14" ht="54.65" customHeight="1">
      <c r="A8" s="1" t="s">
        <v>459</v>
      </c>
      <c r="B8" s="23" t="s">
        <v>17</v>
      </c>
      <c r="C8" s="23" t="s">
        <v>30</v>
      </c>
      <c r="D8" s="15" t="s">
        <v>458</v>
      </c>
      <c r="E8" s="24" t="s">
        <v>460</v>
      </c>
      <c r="F8" s="23" t="s">
        <v>16</v>
      </c>
      <c r="G8" s="23" t="s">
        <v>394</v>
      </c>
      <c r="H8" s="23" t="s">
        <v>31</v>
      </c>
      <c r="I8" s="3" t="s">
        <v>32</v>
      </c>
      <c r="J8" s="53" t="s">
        <v>3</v>
      </c>
      <c r="K8" s="75" t="str">
        <f>HYPERLINK("mailto:"&amp;VLOOKUP(L8,'CONCAT Codes'!$A$14:$G$26,5,FALSE)&amp;"?subject="&amp;_xlfn.CONCAT(C8," - APPLICANT for ",A8)&amp;"&amp;cc="&amp;'CONCAT Codes'!$A$32&amp;"&amp;body="&amp;D8&amp;"%0A%0APlease see my resume and bio for the above tour.","Click HERE to apply")</f>
        <v>Click HERE to apply</v>
      </c>
      <c r="L8" s="57" t="s">
        <v>398</v>
      </c>
    </row>
    <row r="9" spans="1:14" ht="54.65" customHeight="1">
      <c r="A9" s="1" t="s">
        <v>541</v>
      </c>
      <c r="B9" s="23" t="s">
        <v>63</v>
      </c>
      <c r="C9" s="23" t="s">
        <v>64</v>
      </c>
      <c r="D9" s="15" t="s">
        <v>542</v>
      </c>
      <c r="E9" s="24" t="s">
        <v>544</v>
      </c>
      <c r="F9" s="23" t="s">
        <v>1</v>
      </c>
      <c r="G9" s="23" t="s">
        <v>209</v>
      </c>
      <c r="H9" s="23" t="s">
        <v>155</v>
      </c>
      <c r="I9" s="3" t="s">
        <v>32</v>
      </c>
      <c r="J9" s="53" t="s">
        <v>3</v>
      </c>
      <c r="K9" s="75" t="str">
        <f>HYPERLINK("mailto:"&amp;VLOOKUP(L9,'CONCAT Codes'!$A$14:$G$26,5,FALSE)&amp;"?subject="&amp;_xlfn.CONCAT(C9," - APPLICANT for ",A9)&amp;"&amp;cc="&amp;'CONCAT Codes'!$A$32&amp;"&amp;body="&amp;D9&amp;"%0A%0APlease see my resume and bio for the above tour.","Click HERE to apply")</f>
        <v>Click HERE to apply</v>
      </c>
      <c r="L9" s="57" t="s">
        <v>60</v>
      </c>
    </row>
    <row r="10" spans="1:14" ht="54.65" customHeight="1">
      <c r="A10" s="1" t="s">
        <v>591</v>
      </c>
      <c r="B10" s="23" t="s">
        <v>63</v>
      </c>
      <c r="C10" s="23" t="s">
        <v>64</v>
      </c>
      <c r="D10" s="15" t="s">
        <v>592</v>
      </c>
      <c r="E10" s="24" t="s">
        <v>600</v>
      </c>
      <c r="F10" s="23" t="s">
        <v>1</v>
      </c>
      <c r="G10" s="23" t="s">
        <v>51</v>
      </c>
      <c r="H10" s="23" t="s">
        <v>155</v>
      </c>
      <c r="I10" s="3" t="s">
        <v>32</v>
      </c>
      <c r="J10" s="53" t="s">
        <v>3</v>
      </c>
      <c r="K10" s="75" t="str">
        <f>HYPERLINK("mailto:"&amp;VLOOKUP(L10,'CONCAT Codes'!$A$14:$G$26,5,FALSE)&amp;"?subject="&amp;_xlfn.CONCAT(C10," - APPLICANT for ",A10)&amp;"&amp;cc="&amp;'CONCAT Codes'!$A$32&amp;"&amp;body="&amp;D10&amp;"%0A%0APlease see my resume and bio for the above tour.","Click HERE to apply")</f>
        <v>Click HERE to apply</v>
      </c>
      <c r="L10" s="57" t="s">
        <v>60</v>
      </c>
    </row>
    <row r="11" spans="1:14" ht="54.65" customHeight="1">
      <c r="A11" s="1" t="s">
        <v>593</v>
      </c>
      <c r="B11" s="23" t="s">
        <v>63</v>
      </c>
      <c r="C11" s="23" t="s">
        <v>64</v>
      </c>
      <c r="D11" s="85" t="s">
        <v>609</v>
      </c>
      <c r="E11" s="86" t="s">
        <v>608</v>
      </c>
      <c r="F11" s="23" t="s">
        <v>1</v>
      </c>
      <c r="G11" s="23" t="s">
        <v>51</v>
      </c>
      <c r="H11" s="23" t="s">
        <v>155</v>
      </c>
      <c r="I11" s="3" t="s">
        <v>32</v>
      </c>
      <c r="J11" s="53" t="s">
        <v>3</v>
      </c>
      <c r="K11" s="75" t="str">
        <f>HYPERLINK("mailto:"&amp;VLOOKUP(L11,'CONCAT Codes'!$A$14:$G$26,5,FALSE)&amp;"?subject="&amp;_xlfn.CONCAT(C11," - APPLICANT for ",A11)&amp;"&amp;cc="&amp;'CONCAT Codes'!$A$32&amp;"&amp;body="&amp;D11&amp;"%0A%0APlease see my resume and bio for the above tour.","Click HERE to apply")</f>
        <v>Click HERE to apply</v>
      </c>
      <c r="L11" s="57" t="s">
        <v>60</v>
      </c>
    </row>
    <row r="12" spans="1:14" ht="54.65" customHeight="1">
      <c r="A12" s="1" t="s">
        <v>362</v>
      </c>
      <c r="B12" s="23" t="s">
        <v>37</v>
      </c>
      <c r="C12" s="23" t="s">
        <v>363</v>
      </c>
      <c r="D12" s="15" t="s">
        <v>364</v>
      </c>
      <c r="E12" s="24" t="s">
        <v>433</v>
      </c>
      <c r="F12" s="23" t="s">
        <v>1</v>
      </c>
      <c r="G12" s="23" t="s">
        <v>365</v>
      </c>
      <c r="H12" s="23" t="s">
        <v>366</v>
      </c>
      <c r="I12" s="3" t="s">
        <v>7</v>
      </c>
      <c r="J12" s="53" t="s">
        <v>3</v>
      </c>
      <c r="K12" s="75" t="str">
        <f>HYPERLINK("mailto:"&amp;VLOOKUP(L12,'CONCAT Codes'!$A$14:$G$26,5,FALSE)&amp;"?subject="&amp;_xlfn.CONCAT(C12," - APPLICANT for ",A12)&amp;"&amp;cc="&amp;'CONCAT Codes'!$A$32&amp;"&amp;body="&amp;D12&amp;"%0A%0APlease see my resume and bio for the above tour.","Click HERE to apply")</f>
        <v>Click HERE to apply</v>
      </c>
      <c r="L12" s="57" t="s">
        <v>397</v>
      </c>
    </row>
    <row r="13" spans="1:14" ht="54.65" customHeight="1">
      <c r="A13" s="1" t="s">
        <v>367</v>
      </c>
      <c r="B13" s="23" t="s">
        <v>37</v>
      </c>
      <c r="C13" s="23" t="s">
        <v>363</v>
      </c>
      <c r="D13" s="15" t="s">
        <v>368</v>
      </c>
      <c r="E13" s="24" t="s">
        <v>372</v>
      </c>
      <c r="F13" s="23" t="s">
        <v>1</v>
      </c>
      <c r="G13" s="23" t="s">
        <v>162</v>
      </c>
      <c r="H13" s="23" t="s">
        <v>366</v>
      </c>
      <c r="I13" s="3" t="s">
        <v>7</v>
      </c>
      <c r="J13" s="53" t="s">
        <v>3</v>
      </c>
      <c r="K13" s="75" t="str">
        <f>HYPERLINK("mailto:"&amp;VLOOKUP(L13,'CONCAT Codes'!$A$14:$G$26,5,FALSE)&amp;"?subject="&amp;_xlfn.CONCAT(C13," - APPLICANT for ",A13)&amp;"&amp;cc="&amp;'CONCAT Codes'!$A$32&amp;"&amp;body="&amp;D13&amp;"%0A%0APlease see my resume and bio for the above tour.","Click HERE to apply")</f>
        <v>Click HERE to apply</v>
      </c>
      <c r="L13" s="57" t="s">
        <v>397</v>
      </c>
    </row>
    <row r="14" spans="1:14" ht="54.65" customHeight="1">
      <c r="A14" s="1" t="s">
        <v>497</v>
      </c>
      <c r="B14" s="23" t="s">
        <v>37</v>
      </c>
      <c r="C14" s="23" t="s">
        <v>498</v>
      </c>
      <c r="D14" s="15" t="s">
        <v>499</v>
      </c>
      <c r="E14" s="24" t="s">
        <v>523</v>
      </c>
      <c r="F14" s="23" t="s">
        <v>1</v>
      </c>
      <c r="G14" s="23" t="s">
        <v>500</v>
      </c>
      <c r="H14" s="23" t="s">
        <v>501</v>
      </c>
      <c r="I14" s="3" t="s">
        <v>7</v>
      </c>
      <c r="J14" s="53" t="s">
        <v>3</v>
      </c>
      <c r="K14" s="75" t="str">
        <f>HYPERLINK("mailto:"&amp;VLOOKUP(L14,'CONCAT Codes'!$A$14:$G$26,5,FALSE)&amp;"?subject="&amp;_xlfn.CONCAT(C14," - APPLICANT for ",A14)&amp;"&amp;cc="&amp;'CONCAT Codes'!$A$32&amp;"&amp;body="&amp;D14&amp;"%0A%0APlease see my resume and bio for the above tour.","Click HERE to apply")</f>
        <v>Click HERE to apply</v>
      </c>
      <c r="L14" s="57" t="s">
        <v>397</v>
      </c>
    </row>
    <row r="15" spans="1:14" ht="54.65" customHeight="1">
      <c r="A15" s="1" t="s">
        <v>508</v>
      </c>
      <c r="B15" s="23" t="s">
        <v>37</v>
      </c>
      <c r="C15" s="23" t="s">
        <v>509</v>
      </c>
      <c r="D15" s="15" t="s">
        <v>510</v>
      </c>
      <c r="E15" s="24" t="s">
        <v>521</v>
      </c>
      <c r="F15" s="23" t="s">
        <v>1</v>
      </c>
      <c r="G15" s="23" t="s">
        <v>511</v>
      </c>
      <c r="H15" s="23" t="s">
        <v>512</v>
      </c>
      <c r="I15" s="3" t="s">
        <v>7</v>
      </c>
      <c r="J15" s="53" t="s">
        <v>3</v>
      </c>
      <c r="K15" s="75" t="str">
        <f>HYPERLINK("mailto:"&amp;VLOOKUP(L15,'CONCAT Codes'!$A$14:$G$26,5,FALSE)&amp;"?subject="&amp;_xlfn.CONCAT(C15," - APPLICANT for ",A15)&amp;"&amp;cc="&amp;'CONCAT Codes'!$A$32&amp;"&amp;body="&amp;D15&amp;"%0A%0APlease see my resume and bio for the above tour.","Click HERE to apply")</f>
        <v>Click HERE to apply</v>
      </c>
      <c r="L15" s="57" t="s">
        <v>397</v>
      </c>
    </row>
    <row r="16" spans="1:14" ht="54.65" customHeight="1">
      <c r="A16" s="1" t="s">
        <v>513</v>
      </c>
      <c r="B16" s="23" t="s">
        <v>37</v>
      </c>
      <c r="C16" s="23" t="s">
        <v>509</v>
      </c>
      <c r="D16" s="15" t="s">
        <v>514</v>
      </c>
      <c r="E16" s="24" t="s">
        <v>520</v>
      </c>
      <c r="F16" s="23" t="s">
        <v>1</v>
      </c>
      <c r="G16" s="23" t="s">
        <v>500</v>
      </c>
      <c r="H16" s="23" t="s">
        <v>518</v>
      </c>
      <c r="I16" s="3" t="s">
        <v>7</v>
      </c>
      <c r="J16" s="53" t="s">
        <v>3</v>
      </c>
      <c r="K16" s="75" t="str">
        <f>HYPERLINK("mailto:"&amp;VLOOKUP(L16,'CONCAT Codes'!$A$14:$G$26,5,FALSE)&amp;"?subject="&amp;_xlfn.CONCAT(C16," - APPLICANT for ",A16)&amp;"&amp;cc="&amp;'CONCAT Codes'!$A$32&amp;"&amp;body="&amp;D16&amp;"%0A%0APlease see my resume and bio for the above tour.","Click HERE to apply")</f>
        <v>Click HERE to apply</v>
      </c>
      <c r="L16" s="57" t="s">
        <v>397</v>
      </c>
    </row>
    <row r="17" spans="1:14" ht="54.65" customHeight="1">
      <c r="A17" s="1" t="s">
        <v>515</v>
      </c>
      <c r="B17" s="23" t="s">
        <v>37</v>
      </c>
      <c r="C17" s="23" t="s">
        <v>509</v>
      </c>
      <c r="D17" s="15" t="s">
        <v>514</v>
      </c>
      <c r="E17" s="24" t="s">
        <v>522</v>
      </c>
      <c r="F17" s="23" t="s">
        <v>1</v>
      </c>
      <c r="G17" s="23" t="s">
        <v>500</v>
      </c>
      <c r="H17" s="23" t="s">
        <v>517</v>
      </c>
      <c r="I17" s="3" t="s">
        <v>7</v>
      </c>
      <c r="J17" s="53" t="s">
        <v>3</v>
      </c>
      <c r="K17" s="75" t="str">
        <f>HYPERLINK("mailto:"&amp;VLOOKUP(L17,'CONCAT Codes'!$A$14:$G$26,5,FALSE)&amp;"?subject="&amp;_xlfn.CONCAT(C17," - APPLICANT for ",A17)&amp;"&amp;cc="&amp;'CONCAT Codes'!$A$32&amp;"&amp;body="&amp;D17&amp;"%0A%0APlease see my resume and bio for the above tour.","Click HERE to apply")</f>
        <v>Click HERE to apply</v>
      </c>
      <c r="L17" s="57" t="s">
        <v>397</v>
      </c>
    </row>
    <row r="18" spans="1:14" ht="54.65" customHeight="1">
      <c r="A18" s="1" t="s">
        <v>661</v>
      </c>
      <c r="B18" s="23" t="s">
        <v>8</v>
      </c>
      <c r="C18" s="23" t="s">
        <v>647</v>
      </c>
      <c r="D18" s="15" t="s">
        <v>662</v>
      </c>
      <c r="E18" s="24" t="s">
        <v>671</v>
      </c>
      <c r="F18" s="23" t="s">
        <v>26</v>
      </c>
      <c r="G18" s="23" t="s">
        <v>29</v>
      </c>
      <c r="H18" s="23" t="s">
        <v>9</v>
      </c>
      <c r="I18" s="3" t="s">
        <v>7</v>
      </c>
      <c r="J18" s="53" t="s">
        <v>3</v>
      </c>
      <c r="K18" s="75" t="str">
        <f>HYPERLINK("mailto:"&amp;VLOOKUP(L18,'CONCAT Codes'!$A$14:$G$26,5,FALSE)&amp;"?subject="&amp;_xlfn.CONCAT(C18," - APPLICANT for ",A18)&amp;"&amp;cc="&amp;'CONCAT Codes'!$A$32&amp;"&amp;body="&amp;D18&amp;"%0A%0APlease see my resume and bio for the above tour.","Click HERE to apply")</f>
        <v>Click HERE to apply</v>
      </c>
      <c r="L18" s="57" t="s">
        <v>78</v>
      </c>
    </row>
    <row r="19" spans="1:14" ht="54.65" customHeight="1">
      <c r="A19" s="1" t="s">
        <v>187</v>
      </c>
      <c r="B19" s="23" t="s">
        <v>188</v>
      </c>
      <c r="C19" s="23" t="s">
        <v>189</v>
      </c>
      <c r="D19" s="15" t="s">
        <v>190</v>
      </c>
      <c r="E19" s="24" t="s">
        <v>192</v>
      </c>
      <c r="F19" s="23" t="s">
        <v>16</v>
      </c>
      <c r="G19" s="23" t="s">
        <v>65</v>
      </c>
      <c r="H19" s="23" t="s">
        <v>191</v>
      </c>
      <c r="I19" s="3" t="s">
        <v>11</v>
      </c>
      <c r="J19" s="53" t="s">
        <v>3</v>
      </c>
      <c r="K19" s="75" t="str">
        <f>HYPERLINK("mailto:"&amp;VLOOKUP(L19,'CONCAT Codes'!$A$14:$G$26,5,FALSE)&amp;"?subject="&amp;_xlfn.CONCAT(C19," - APPLICANT for ",A19)&amp;"&amp;cc="&amp;'CONCAT Codes'!$A$32&amp;"&amp;body="&amp;D19&amp;"%0A%0APlease see my resume and bio for the above tour.","Click HERE to apply")</f>
        <v>Click HERE to apply</v>
      </c>
      <c r="L19" s="57" t="s">
        <v>78</v>
      </c>
    </row>
    <row r="20" spans="1:14" ht="54.65" customHeight="1">
      <c r="A20" s="1" t="s">
        <v>235</v>
      </c>
      <c r="B20" s="23" t="s">
        <v>37</v>
      </c>
      <c r="C20" s="23" t="s">
        <v>236</v>
      </c>
      <c r="D20" s="15" t="s">
        <v>237</v>
      </c>
      <c r="E20" s="24" t="s">
        <v>245</v>
      </c>
      <c r="F20" s="23" t="s">
        <v>1</v>
      </c>
      <c r="G20" s="23" t="s">
        <v>40</v>
      </c>
      <c r="H20" s="23" t="s">
        <v>238</v>
      </c>
      <c r="I20" s="3" t="s">
        <v>11</v>
      </c>
      <c r="J20" s="53" t="s">
        <v>3</v>
      </c>
      <c r="K20" s="75" t="str">
        <f>HYPERLINK("mailto:"&amp;VLOOKUP(L20,'CONCAT Codes'!$A$14:$G$26,5,FALSE)&amp;"?subject="&amp;_xlfn.CONCAT(C20," - APPLICANT for ",A20)&amp;"&amp;cc="&amp;'CONCAT Codes'!$A$32&amp;"&amp;body="&amp;D20&amp;"%0A%0APlease see my resume and bio for the above tour.","Click HERE to apply")</f>
        <v>Click HERE to apply</v>
      </c>
      <c r="L20" s="57" t="s">
        <v>397</v>
      </c>
      <c r="N20" s="50"/>
    </row>
    <row r="21" spans="1:14" ht="54.65" customHeight="1">
      <c r="A21" s="1" t="s">
        <v>252</v>
      </c>
      <c r="B21" s="23" t="s">
        <v>37</v>
      </c>
      <c r="C21" s="23" t="s">
        <v>236</v>
      </c>
      <c r="D21" s="15" t="s">
        <v>250</v>
      </c>
      <c r="E21" s="24" t="s">
        <v>257</v>
      </c>
      <c r="F21" s="23" t="s">
        <v>1</v>
      </c>
      <c r="G21" s="23" t="s">
        <v>253</v>
      </c>
      <c r="H21" s="23" t="s">
        <v>249</v>
      </c>
      <c r="I21" s="3" t="s">
        <v>11</v>
      </c>
      <c r="J21" s="53" t="s">
        <v>3</v>
      </c>
      <c r="K21" s="75" t="str">
        <f>HYPERLINK("mailto:"&amp;VLOOKUP(L21,'CONCAT Codes'!$A$14:$G$26,5,FALSE)&amp;"?subject="&amp;_xlfn.CONCAT(C21," - APPLICANT for ",A21)&amp;"&amp;cc="&amp;'CONCAT Codes'!$A$32&amp;"&amp;body="&amp;D21&amp;"%0A%0APlease see my resume and bio for the above tour.","Click HERE to apply")</f>
        <v>Click HERE to apply</v>
      </c>
      <c r="L21" s="57" t="s">
        <v>397</v>
      </c>
      <c r="N21" s="50"/>
    </row>
    <row r="22" spans="1:14" ht="54.65" customHeight="1">
      <c r="A22" s="1" t="s">
        <v>254</v>
      </c>
      <c r="B22" s="23" t="s">
        <v>37</v>
      </c>
      <c r="C22" s="23" t="s">
        <v>236</v>
      </c>
      <c r="D22" s="15" t="s">
        <v>255</v>
      </c>
      <c r="E22" s="24" t="s">
        <v>258</v>
      </c>
      <c r="F22" s="23" t="s">
        <v>1</v>
      </c>
      <c r="G22" s="23" t="s">
        <v>251</v>
      </c>
      <c r="H22" s="23" t="s">
        <v>249</v>
      </c>
      <c r="I22" s="3" t="s">
        <v>11</v>
      </c>
      <c r="J22" s="53" t="s">
        <v>3</v>
      </c>
      <c r="K22" s="75" t="str">
        <f>HYPERLINK("mailto:"&amp;VLOOKUP(L22,'CONCAT Codes'!$A$14:$G$26,5,FALSE)&amp;"?subject="&amp;_xlfn.CONCAT(C22," - APPLICANT for ",A22)&amp;"&amp;cc="&amp;'CONCAT Codes'!$A$32&amp;"&amp;body="&amp;D22&amp;"%0A%0APlease see my resume and bio for the above tour.","Click HERE to apply")</f>
        <v>Click HERE to apply</v>
      </c>
      <c r="L22" s="57" t="s">
        <v>397</v>
      </c>
      <c r="N22" s="50"/>
    </row>
    <row r="23" spans="1:14" ht="54.65" customHeight="1">
      <c r="A23" s="1" t="s">
        <v>444</v>
      </c>
      <c r="B23" s="23" t="s">
        <v>37</v>
      </c>
      <c r="C23" s="23" t="s">
        <v>236</v>
      </c>
      <c r="D23" s="15" t="s">
        <v>355</v>
      </c>
      <c r="E23" s="24" t="s">
        <v>455</v>
      </c>
      <c r="F23" s="23" t="s">
        <v>1</v>
      </c>
      <c r="G23" s="23" t="s">
        <v>445</v>
      </c>
      <c r="H23" s="23" t="s">
        <v>249</v>
      </c>
      <c r="I23" s="3" t="s">
        <v>11</v>
      </c>
      <c r="J23" s="53" t="s">
        <v>3</v>
      </c>
      <c r="K23" s="75" t="str">
        <f>HYPERLINK("mailto:"&amp;VLOOKUP(L23,'CONCAT Codes'!$A$14:$G$26,5,FALSE)&amp;"?subject="&amp;_xlfn.CONCAT(C23," - APPLICANT for ",A23)&amp;"&amp;cc="&amp;'CONCAT Codes'!$A$32&amp;"&amp;body="&amp;D23&amp;"%0A%0APlease see my resume and bio for the above tour.","Click HERE to apply")</f>
        <v>Click HERE to apply</v>
      </c>
      <c r="L23" s="57" t="s">
        <v>397</v>
      </c>
      <c r="M23" s="49"/>
      <c r="N23" s="50"/>
    </row>
    <row r="24" spans="1:14" s="50" customFormat="1" ht="54.65" customHeight="1">
      <c r="A24" s="1" t="s">
        <v>555</v>
      </c>
      <c r="B24" s="23" t="s">
        <v>188</v>
      </c>
      <c r="C24" s="23" t="s">
        <v>556</v>
      </c>
      <c r="D24" s="15" t="s">
        <v>557</v>
      </c>
      <c r="E24" s="24" t="s">
        <v>559</v>
      </c>
      <c r="F24" s="23" t="s">
        <v>16</v>
      </c>
      <c r="G24" s="23" t="s">
        <v>428</v>
      </c>
      <c r="H24" s="23" t="s">
        <v>191</v>
      </c>
      <c r="I24" s="3" t="s">
        <v>11</v>
      </c>
      <c r="J24" s="53" t="s">
        <v>3</v>
      </c>
      <c r="K24" s="75" t="str">
        <f>HYPERLINK("mailto:"&amp;VLOOKUP(L24,'CONCAT Codes'!$A$14:$G$26,5,FALSE)&amp;"?subject="&amp;_xlfn.CONCAT(C24," - APPLICANT for ",A24)&amp;"&amp;cc="&amp;'CONCAT Codes'!$A$32&amp;"&amp;body="&amp;D24&amp;"%0A%0APlease see my resume and bio for the above tour.","Click HERE to apply")</f>
        <v>Click HERE to apply</v>
      </c>
      <c r="L24" s="57" t="s">
        <v>78</v>
      </c>
      <c r="M24" s="25"/>
    </row>
    <row r="25" spans="1:14" s="50" customFormat="1" ht="54.65" customHeight="1">
      <c r="A25" s="1" t="s">
        <v>399</v>
      </c>
      <c r="B25" s="23" t="s">
        <v>37</v>
      </c>
      <c r="C25" s="23" t="s">
        <v>400</v>
      </c>
      <c r="D25" s="1" t="s">
        <v>272</v>
      </c>
      <c r="E25" s="23" t="s">
        <v>461</v>
      </c>
      <c r="F25" s="24" t="s">
        <v>1</v>
      </c>
      <c r="G25" s="24" t="s">
        <v>52</v>
      </c>
      <c r="H25" s="24" t="s">
        <v>401</v>
      </c>
      <c r="I25" s="3" t="s">
        <v>402</v>
      </c>
      <c r="J25" s="62" t="s">
        <v>3</v>
      </c>
      <c r="K25" s="75" t="str">
        <f>HYPERLINK("mailto:"&amp;VLOOKUP(L25,'CONCAT Codes'!$A$14:$G$26,5,FALSE)&amp;"?subject="&amp;_xlfn.CONCAT(C25," - APPLICANT for ",A25)&amp;"&amp;cc="&amp;'CONCAT Codes'!$A$32&amp;"&amp;body="&amp;D25&amp;"%0A%0APlease see my resume and bio for the above tour.","Click HERE to apply")</f>
        <v>Click HERE to apply</v>
      </c>
      <c r="L25" s="24" t="s">
        <v>397</v>
      </c>
      <c r="M25" s="25"/>
      <c r="N25" s="25"/>
    </row>
    <row r="26" spans="1:14" ht="54.65" customHeight="1">
      <c r="A26" s="1" t="s">
        <v>565</v>
      </c>
      <c r="B26" s="23" t="s">
        <v>8</v>
      </c>
      <c r="C26" s="23" t="s">
        <v>354</v>
      </c>
      <c r="D26" s="15" t="s">
        <v>566</v>
      </c>
      <c r="E26" s="24" t="s">
        <v>602</v>
      </c>
      <c r="F26" s="23" t="s">
        <v>1</v>
      </c>
      <c r="G26" s="23" t="s">
        <v>209</v>
      </c>
      <c r="H26" s="23" t="s">
        <v>159</v>
      </c>
      <c r="I26" s="3" t="s">
        <v>160</v>
      </c>
      <c r="J26" s="53" t="s">
        <v>3</v>
      </c>
      <c r="K26" s="75" t="str">
        <f>HYPERLINK("mailto:"&amp;VLOOKUP(L26,'CONCAT Codes'!$A$14:$G$26,5,FALSE)&amp;"?subject="&amp;_xlfn.CONCAT(C26," - APPLICANT for ",A26)&amp;"&amp;cc="&amp;'CONCAT Codes'!$A$32&amp;"&amp;body="&amp;D26&amp;"%0A%0APlease see my resume and bio for the above tour.","Click HERE to apply")</f>
        <v>Click HERE to apply</v>
      </c>
      <c r="L26" s="57" t="s">
        <v>78</v>
      </c>
    </row>
    <row r="27" spans="1:14" ht="54.65" customHeight="1">
      <c r="A27" s="1" t="s">
        <v>567</v>
      </c>
      <c r="B27" s="23" t="s">
        <v>8</v>
      </c>
      <c r="C27" s="23" t="s">
        <v>354</v>
      </c>
      <c r="D27" s="15" t="s">
        <v>568</v>
      </c>
      <c r="E27" s="24" t="s">
        <v>601</v>
      </c>
      <c r="F27" s="23" t="s">
        <v>1</v>
      </c>
      <c r="G27" s="23" t="s">
        <v>569</v>
      </c>
      <c r="H27" s="23" t="s">
        <v>159</v>
      </c>
      <c r="I27" s="3" t="s">
        <v>160</v>
      </c>
      <c r="J27" s="53" t="s">
        <v>3</v>
      </c>
      <c r="K27" s="75" t="str">
        <f>HYPERLINK("mailto:"&amp;VLOOKUP(L27,'CONCAT Codes'!$A$14:$G$26,5,FALSE)&amp;"?subject="&amp;_xlfn.CONCAT(C27," - APPLICANT for ",A27)&amp;"&amp;cc="&amp;'CONCAT Codes'!$A$32&amp;"&amp;body="&amp;D27&amp;"%0A%0APlease see my resume and bio for the above tour.","Click HERE to apply")</f>
        <v>Click HERE to apply</v>
      </c>
      <c r="L27" s="57" t="s">
        <v>78</v>
      </c>
    </row>
    <row r="28" spans="1:14" ht="54.65" customHeight="1">
      <c r="A28" s="1" t="s">
        <v>570</v>
      </c>
      <c r="B28" s="23" t="s">
        <v>8</v>
      </c>
      <c r="C28" s="23" t="s">
        <v>354</v>
      </c>
      <c r="D28" s="15" t="s">
        <v>610</v>
      </c>
      <c r="E28" s="86" t="s">
        <v>612</v>
      </c>
      <c r="F28" s="23" t="s">
        <v>16</v>
      </c>
      <c r="G28" s="23" t="s">
        <v>33</v>
      </c>
      <c r="H28" s="23" t="s">
        <v>159</v>
      </c>
      <c r="I28" s="3" t="s">
        <v>160</v>
      </c>
      <c r="J28" s="53" t="s">
        <v>3</v>
      </c>
      <c r="K28" s="75" t="str">
        <f>HYPERLINK("mailto:"&amp;VLOOKUP(L28,'CONCAT Codes'!$A$14:$G$26,5,FALSE)&amp;"?subject="&amp;_xlfn.CONCAT(C28," - APPLICANT for ",A28)&amp;"&amp;cc="&amp;'CONCAT Codes'!$A$32&amp;"&amp;body="&amp;D28&amp;"%0A%0APlease see my resume and bio for the above tour.","Click HERE to apply")</f>
        <v>Click HERE to apply</v>
      </c>
      <c r="L28" s="57" t="s">
        <v>78</v>
      </c>
    </row>
    <row r="29" spans="1:14" ht="54.65" customHeight="1">
      <c r="A29" s="1" t="s">
        <v>571</v>
      </c>
      <c r="B29" s="23" t="s">
        <v>8</v>
      </c>
      <c r="C29" s="23" t="s">
        <v>354</v>
      </c>
      <c r="D29" s="15" t="s">
        <v>611</v>
      </c>
      <c r="E29" s="86" t="s">
        <v>613</v>
      </c>
      <c r="F29" s="23" t="s">
        <v>16</v>
      </c>
      <c r="G29" s="23" t="s">
        <v>33</v>
      </c>
      <c r="H29" s="23" t="s">
        <v>159</v>
      </c>
      <c r="I29" s="3" t="s">
        <v>160</v>
      </c>
      <c r="J29" s="53" t="s">
        <v>3</v>
      </c>
      <c r="K29" s="75" t="str">
        <f>HYPERLINK("mailto:"&amp;VLOOKUP(L29,'CONCAT Codes'!$A$14:$G$26,5,FALSE)&amp;"?subject="&amp;_xlfn.CONCAT(C29," - APPLICANT for ",A29)&amp;"&amp;cc="&amp;'CONCAT Codes'!$A$32&amp;"&amp;body="&amp;D29&amp;"%0A%0APlease see my resume and bio for the above tour.","Click HERE to apply")</f>
        <v>Click HERE to apply</v>
      </c>
      <c r="L29" s="57" t="s">
        <v>78</v>
      </c>
    </row>
    <row r="30" spans="1:14" ht="54.65" customHeight="1">
      <c r="A30" s="1" t="s">
        <v>653</v>
      </c>
      <c r="B30" s="23" t="s">
        <v>8</v>
      </c>
      <c r="C30" s="23" t="s">
        <v>648</v>
      </c>
      <c r="D30" s="15" t="s">
        <v>654</v>
      </c>
      <c r="E30" s="24" t="s">
        <v>669</v>
      </c>
      <c r="F30" s="23" t="s">
        <v>1</v>
      </c>
      <c r="G30" s="23" t="s">
        <v>428</v>
      </c>
      <c r="H30" s="23" t="s">
        <v>159</v>
      </c>
      <c r="I30" s="3" t="s">
        <v>160</v>
      </c>
      <c r="J30" s="53" t="s">
        <v>3</v>
      </c>
      <c r="K30" s="75" t="str">
        <f>HYPERLINK("mailto:"&amp;VLOOKUP(L30,'CONCAT Codes'!$A$14:$G$26,5,FALSE)&amp;"?subject="&amp;_xlfn.CONCAT(C30," - APPLICANT for ",A30)&amp;"&amp;cc="&amp;'CONCAT Codes'!$A$32&amp;"&amp;body="&amp;D30&amp;"%0A%0APlease see my resume and bio for the above tour.","Click HERE to apply")</f>
        <v>Click HERE to apply</v>
      </c>
      <c r="L30" s="57" t="s">
        <v>78</v>
      </c>
    </row>
    <row r="31" spans="1:14" ht="54.65" customHeight="1">
      <c r="A31" s="1" t="s">
        <v>663</v>
      </c>
      <c r="B31" s="23" t="s">
        <v>8</v>
      </c>
      <c r="C31" s="23" t="s">
        <v>648</v>
      </c>
      <c r="D31" s="15" t="s">
        <v>664</v>
      </c>
      <c r="E31" s="24" t="s">
        <v>672</v>
      </c>
      <c r="F31" s="23" t="s">
        <v>1</v>
      </c>
      <c r="G31" s="23" t="s">
        <v>41</v>
      </c>
      <c r="H31" s="23" t="s">
        <v>159</v>
      </c>
      <c r="I31" s="3" t="s">
        <v>160</v>
      </c>
      <c r="J31" s="53" t="s">
        <v>3</v>
      </c>
      <c r="K31" s="75" t="str">
        <f>HYPERLINK("mailto:"&amp;VLOOKUP(L31,'CONCAT Codes'!$A$14:$G$26,5,FALSE)&amp;"?subject="&amp;_xlfn.CONCAT(C31," - APPLICANT for ",A31)&amp;"&amp;cc="&amp;'CONCAT Codes'!$A$32&amp;"&amp;body="&amp;D31&amp;"%0A%0APlease see my resume and bio for the above tour.","Click HERE to apply")</f>
        <v>Click HERE to apply</v>
      </c>
      <c r="L31" s="57" t="s">
        <v>78</v>
      </c>
    </row>
    <row r="32" spans="1:14" ht="54.65" customHeight="1">
      <c r="A32" s="1" t="s">
        <v>287</v>
      </c>
      <c r="B32" s="23" t="s">
        <v>6</v>
      </c>
      <c r="C32" s="23" t="s">
        <v>274</v>
      </c>
      <c r="D32" s="15" t="s">
        <v>288</v>
      </c>
      <c r="E32" s="24" t="s">
        <v>528</v>
      </c>
      <c r="F32" s="23" t="s">
        <v>26</v>
      </c>
      <c r="G32" s="23" t="s">
        <v>279</v>
      </c>
      <c r="H32" s="23" t="s">
        <v>36</v>
      </c>
      <c r="I32" s="3" t="s">
        <v>2</v>
      </c>
      <c r="J32" s="53" t="s">
        <v>3</v>
      </c>
      <c r="K32" s="75" t="str">
        <f>HYPERLINK("mailto:"&amp;VLOOKUP(L32,'CONCAT Codes'!$A$14:$G$26,5,FALSE)&amp;"?subject="&amp;_xlfn.CONCAT(C32," - APPLICANT for ",A32)&amp;"&amp;cc="&amp;'CONCAT Codes'!$A$32&amp;"&amp;body="&amp;D32&amp;"%0A%0APlease see my resume and bio for the above tour.","Click HERE to apply")</f>
        <v>Click HERE to apply</v>
      </c>
      <c r="L32" s="57" t="s">
        <v>519</v>
      </c>
    </row>
    <row r="33" spans="1:13" ht="54.65" customHeight="1">
      <c r="A33" s="1" t="s">
        <v>275</v>
      </c>
      <c r="B33" s="23" t="s">
        <v>6</v>
      </c>
      <c r="C33" s="23" t="s">
        <v>274</v>
      </c>
      <c r="D33" s="15" t="s">
        <v>276</v>
      </c>
      <c r="E33" s="24" t="s">
        <v>526</v>
      </c>
      <c r="F33" s="23" t="s">
        <v>26</v>
      </c>
      <c r="G33" s="23" t="s">
        <v>29</v>
      </c>
      <c r="H33" s="23" t="s">
        <v>36</v>
      </c>
      <c r="I33" s="3" t="s">
        <v>2</v>
      </c>
      <c r="J33" s="53" t="s">
        <v>3</v>
      </c>
      <c r="K33" s="75" t="str">
        <f>HYPERLINK("mailto:"&amp;VLOOKUP(L33,'CONCAT Codes'!$A$14:$G$26,5,FALSE)&amp;"?subject="&amp;_xlfn.CONCAT(C33," - APPLICANT for ",A33)&amp;"&amp;cc="&amp;'CONCAT Codes'!$A$32&amp;"&amp;body="&amp;D33&amp;"%0A%0APlease see my resume and bio for the above tour.","Click HERE to apply")</f>
        <v>Click HERE to apply</v>
      </c>
      <c r="L33" s="57" t="s">
        <v>519</v>
      </c>
    </row>
    <row r="34" spans="1:13" ht="54.65" customHeight="1">
      <c r="A34" s="1" t="s">
        <v>360</v>
      </c>
      <c r="B34" s="23" t="s">
        <v>6</v>
      </c>
      <c r="C34" s="23" t="s">
        <v>274</v>
      </c>
      <c r="D34" s="15" t="s">
        <v>361</v>
      </c>
      <c r="E34" s="24" t="s">
        <v>534</v>
      </c>
      <c r="F34" s="23" t="s">
        <v>26</v>
      </c>
      <c r="G34" s="23" t="s">
        <v>29</v>
      </c>
      <c r="H34" s="23" t="s">
        <v>36</v>
      </c>
      <c r="I34" s="3" t="s">
        <v>2</v>
      </c>
      <c r="J34" s="53" t="s">
        <v>3</v>
      </c>
      <c r="K34" s="75" t="str">
        <f>HYPERLINK("mailto:"&amp;VLOOKUP(L34,'CONCAT Codes'!$A$14:$G$26,5,FALSE)&amp;"?subject="&amp;_xlfn.CONCAT(C34," - APPLICANT for ",A34)&amp;"&amp;cc="&amp;'CONCAT Codes'!$A$32&amp;"&amp;body="&amp;D34&amp;"%0A%0APlease see my resume and bio for the above tour.","Click HERE to apply")</f>
        <v>Click HERE to apply</v>
      </c>
      <c r="L34" s="57" t="s">
        <v>519</v>
      </c>
    </row>
    <row r="35" spans="1:13" ht="54.65" customHeight="1">
      <c r="A35" s="1" t="s">
        <v>277</v>
      </c>
      <c r="B35" s="23" t="s">
        <v>6</v>
      </c>
      <c r="C35" s="23" t="s">
        <v>274</v>
      </c>
      <c r="D35" s="15" t="s">
        <v>278</v>
      </c>
      <c r="E35" s="24" t="s">
        <v>527</v>
      </c>
      <c r="F35" s="23" t="s">
        <v>26</v>
      </c>
      <c r="G35" s="23" t="s">
        <v>279</v>
      </c>
      <c r="H35" s="23" t="s">
        <v>36</v>
      </c>
      <c r="I35" s="3" t="s">
        <v>2</v>
      </c>
      <c r="J35" s="53" t="s">
        <v>3</v>
      </c>
      <c r="K35" s="75" t="str">
        <f>HYPERLINK("mailto:"&amp;VLOOKUP(L35,'CONCAT Codes'!$A$14:$G$26,5,FALSE)&amp;"?subject="&amp;_xlfn.CONCAT(C35," - APPLICANT for ",A35)&amp;"&amp;cc="&amp;'CONCAT Codes'!$A$32&amp;"&amp;body="&amp;D35&amp;"%0A%0APlease see my resume and bio for the above tour.","Click HERE to apply")</f>
        <v>Click HERE to apply</v>
      </c>
      <c r="L35" s="57" t="s">
        <v>519</v>
      </c>
    </row>
    <row r="36" spans="1:13" ht="54.65" customHeight="1">
      <c r="A36" s="1" t="s">
        <v>305</v>
      </c>
      <c r="B36" s="23" t="s">
        <v>6</v>
      </c>
      <c r="C36" s="23" t="s">
        <v>274</v>
      </c>
      <c r="D36" s="15" t="s">
        <v>306</v>
      </c>
      <c r="E36" s="24" t="s">
        <v>525</v>
      </c>
      <c r="F36" s="23" t="s">
        <v>26</v>
      </c>
      <c r="G36" s="23" t="s">
        <v>307</v>
      </c>
      <c r="H36" s="23" t="s">
        <v>36</v>
      </c>
      <c r="I36" s="3" t="s">
        <v>2</v>
      </c>
      <c r="J36" s="53" t="s">
        <v>3</v>
      </c>
      <c r="K36" s="75" t="str">
        <f>HYPERLINK("mailto:"&amp;VLOOKUP(L36,'CONCAT Codes'!$A$14:$G$26,5,FALSE)&amp;"?subject="&amp;_xlfn.CONCAT(C36," - APPLICANT for ",A36)&amp;"&amp;cc="&amp;'CONCAT Codes'!$A$32&amp;"&amp;body="&amp;D36&amp;"%0A%0APlease see my resume and bio for the above tour.","Click HERE to apply")</f>
        <v>Click HERE to apply</v>
      </c>
      <c r="L36" s="57" t="s">
        <v>519</v>
      </c>
    </row>
    <row r="37" spans="1:13" ht="54.65" customHeight="1">
      <c r="A37" s="1" t="s">
        <v>308</v>
      </c>
      <c r="B37" s="23" t="s">
        <v>6</v>
      </c>
      <c r="C37" s="23" t="s">
        <v>274</v>
      </c>
      <c r="D37" s="15" t="s">
        <v>309</v>
      </c>
      <c r="E37" s="24" t="s">
        <v>529</v>
      </c>
      <c r="F37" s="23" t="s">
        <v>26</v>
      </c>
      <c r="G37" s="23" t="s">
        <v>29</v>
      </c>
      <c r="H37" s="23" t="s">
        <v>36</v>
      </c>
      <c r="I37" s="3" t="s">
        <v>2</v>
      </c>
      <c r="J37" s="53" t="s">
        <v>3</v>
      </c>
      <c r="K37" s="75" t="str">
        <f>HYPERLINK("mailto:"&amp;VLOOKUP(L37,'CONCAT Codes'!$A$14:$G$26,5,FALSE)&amp;"?subject="&amp;_xlfn.CONCAT(C37," - APPLICANT for ",A37)&amp;"&amp;cc="&amp;'CONCAT Codes'!$A$32&amp;"&amp;body="&amp;D37&amp;"%0A%0APlease see my resume and bio for the above tour.","Click HERE to apply")</f>
        <v>Click HERE to apply</v>
      </c>
      <c r="L37" s="57" t="s">
        <v>519</v>
      </c>
    </row>
    <row r="38" spans="1:13" ht="54.65" customHeight="1">
      <c r="A38" s="1" t="s">
        <v>310</v>
      </c>
      <c r="B38" s="23" t="s">
        <v>6</v>
      </c>
      <c r="C38" s="23" t="s">
        <v>274</v>
      </c>
      <c r="D38" s="15" t="s">
        <v>311</v>
      </c>
      <c r="E38" s="24" t="s">
        <v>530</v>
      </c>
      <c r="F38" s="23" t="s">
        <v>26</v>
      </c>
      <c r="G38" s="23" t="s">
        <v>29</v>
      </c>
      <c r="H38" s="23" t="s">
        <v>36</v>
      </c>
      <c r="I38" s="3" t="s">
        <v>2</v>
      </c>
      <c r="J38" s="53" t="s">
        <v>3</v>
      </c>
      <c r="K38" s="75" t="str">
        <f>HYPERLINK("mailto:"&amp;VLOOKUP(L38,'CONCAT Codes'!$A$14:$G$26,5,FALSE)&amp;"?subject="&amp;_xlfn.CONCAT(C38," - APPLICANT for ",A38)&amp;"&amp;cc="&amp;'CONCAT Codes'!$A$32&amp;"&amp;body="&amp;D38&amp;"%0A%0APlease see my resume and bio for the above tour.","Click HERE to apply")</f>
        <v>Click HERE to apply</v>
      </c>
      <c r="L38" s="57" t="s">
        <v>519</v>
      </c>
    </row>
    <row r="39" spans="1:13" ht="54.65" customHeight="1">
      <c r="A39" s="1" t="s">
        <v>312</v>
      </c>
      <c r="B39" s="23" t="s">
        <v>6</v>
      </c>
      <c r="C39" s="23" t="s">
        <v>274</v>
      </c>
      <c r="D39" s="15" t="s">
        <v>420</v>
      </c>
      <c r="E39" s="24" t="s">
        <v>531</v>
      </c>
      <c r="F39" s="23" t="s">
        <v>26</v>
      </c>
      <c r="G39" s="23" t="s">
        <v>29</v>
      </c>
      <c r="H39" s="23" t="s">
        <v>36</v>
      </c>
      <c r="I39" s="3" t="s">
        <v>2</v>
      </c>
      <c r="J39" s="53" t="s">
        <v>3</v>
      </c>
      <c r="K39" s="75" t="str">
        <f>HYPERLINK("mailto:"&amp;VLOOKUP(L39,'CONCAT Codes'!$A$14:$G$26,5,FALSE)&amp;"?subject="&amp;_xlfn.CONCAT(C39," - APPLICANT for ",A39)&amp;"&amp;cc="&amp;'CONCAT Codes'!$A$32&amp;"&amp;body="&amp;D39&amp;"%0A%0APlease see my resume and bio for the above tour.","Click HERE to apply")</f>
        <v>Click HERE to apply</v>
      </c>
      <c r="L39" s="57" t="s">
        <v>519</v>
      </c>
    </row>
    <row r="40" spans="1:13" ht="54.65" customHeight="1">
      <c r="A40" s="1" t="s">
        <v>313</v>
      </c>
      <c r="B40" s="23" t="s">
        <v>6</v>
      </c>
      <c r="C40" s="23" t="s">
        <v>274</v>
      </c>
      <c r="D40" s="15" t="s">
        <v>314</v>
      </c>
      <c r="E40" s="24" t="s">
        <v>532</v>
      </c>
      <c r="F40" s="23" t="s">
        <v>26</v>
      </c>
      <c r="G40" s="23" t="s">
        <v>29</v>
      </c>
      <c r="H40" s="23" t="s">
        <v>36</v>
      </c>
      <c r="I40" s="3" t="s">
        <v>2</v>
      </c>
      <c r="J40" s="53" t="s">
        <v>3</v>
      </c>
      <c r="K40" s="75" t="str">
        <f>HYPERLINK("mailto:"&amp;VLOOKUP(L40,'CONCAT Codes'!$A$14:$G$26,5,FALSE)&amp;"?subject="&amp;_xlfn.CONCAT(C40," - APPLICANT for ",A40)&amp;"&amp;cc="&amp;'CONCAT Codes'!$A$32&amp;"&amp;body="&amp;D40&amp;"%0A%0APlease see my resume and bio for the above tour.","Click HERE to apply")</f>
        <v>Click HERE to apply</v>
      </c>
      <c r="L40" s="57" t="s">
        <v>519</v>
      </c>
    </row>
    <row r="41" spans="1:13" ht="54.65" customHeight="1">
      <c r="A41" s="1" t="s">
        <v>315</v>
      </c>
      <c r="B41" s="23" t="s">
        <v>6</v>
      </c>
      <c r="C41" s="23" t="s">
        <v>274</v>
      </c>
      <c r="D41" s="15" t="s">
        <v>302</v>
      </c>
      <c r="E41" s="24" t="s">
        <v>533</v>
      </c>
      <c r="F41" s="23" t="s">
        <v>26</v>
      </c>
      <c r="G41" s="23" t="s">
        <v>307</v>
      </c>
      <c r="H41" s="23" t="s">
        <v>36</v>
      </c>
      <c r="I41" s="3" t="s">
        <v>2</v>
      </c>
      <c r="J41" s="53" t="s">
        <v>3</v>
      </c>
      <c r="K41" s="75" t="str">
        <f>HYPERLINK("mailto:"&amp;VLOOKUP(L41,'CONCAT Codes'!$A$14:$G$26,5,FALSE)&amp;"?subject="&amp;_xlfn.CONCAT(C41," - APPLICANT for ",A41)&amp;"&amp;cc="&amp;'CONCAT Codes'!$A$32&amp;"&amp;body="&amp;D41&amp;"%0A%0APlease see my resume and bio for the above tour.","Click HERE to apply")</f>
        <v>Click HERE to apply</v>
      </c>
      <c r="L41" s="57" t="s">
        <v>519</v>
      </c>
    </row>
    <row r="42" spans="1:13" ht="54.65" customHeight="1">
      <c r="A42" s="1" t="s">
        <v>572</v>
      </c>
      <c r="B42" s="23" t="s">
        <v>193</v>
      </c>
      <c r="C42" s="23" t="s">
        <v>573</v>
      </c>
      <c r="D42" s="15" t="s">
        <v>259</v>
      </c>
      <c r="E42" s="24" t="s">
        <v>596</v>
      </c>
      <c r="F42" s="23" t="s">
        <v>26</v>
      </c>
      <c r="G42" s="23" t="s">
        <v>554</v>
      </c>
      <c r="H42" s="23" t="s">
        <v>164</v>
      </c>
      <c r="I42" s="3" t="s">
        <v>2</v>
      </c>
      <c r="J42" s="53" t="s">
        <v>3</v>
      </c>
      <c r="K42" s="75" t="str">
        <f>HYPERLINK("mailto:"&amp;VLOOKUP(L42,'CONCAT Codes'!$A$14:$G$26,5,FALSE)&amp;"?subject="&amp;_xlfn.CONCAT(C42," - APPLICANT for ",A42)&amp;"&amp;cc="&amp;'CONCAT Codes'!$A$32&amp;"&amp;body="&amp;D42&amp;"%0A%0APlease see my resume and bio for the above tour.","Click HERE to apply")</f>
        <v>Click HERE to apply</v>
      </c>
      <c r="L42" s="57" t="s">
        <v>519</v>
      </c>
      <c r="M42" s="49"/>
    </row>
    <row r="43" spans="1:13" ht="54.65" customHeight="1">
      <c r="A43" s="1" t="s">
        <v>698</v>
      </c>
      <c r="B43" s="23" t="s">
        <v>6</v>
      </c>
      <c r="C43" s="23" t="s">
        <v>274</v>
      </c>
      <c r="D43" s="15" t="s">
        <v>167</v>
      </c>
      <c r="E43" s="24" t="s">
        <v>713</v>
      </c>
      <c r="F43" s="23" t="s">
        <v>1</v>
      </c>
      <c r="G43" s="23" t="s">
        <v>348</v>
      </c>
      <c r="H43" s="23" t="s">
        <v>36</v>
      </c>
      <c r="I43" s="3" t="s">
        <v>2</v>
      </c>
      <c r="J43" s="53" t="s">
        <v>3</v>
      </c>
      <c r="K43" s="75" t="str">
        <f>HYPERLINK("mailto:"&amp;VLOOKUP(L43,'CONCAT Codes'!$A$14:$G$26,5,FALSE)&amp;"?subject="&amp;_xlfn.CONCAT(C43," - APPLICANT for ",A43)&amp;"&amp;cc="&amp;'CONCAT Codes'!$A$32&amp;"&amp;body="&amp;D43&amp;"%0A%0APlease see my resume and bio for the above tour.","Click HERE to apply")</f>
        <v>Click HERE to apply</v>
      </c>
      <c r="L43" s="57" t="s">
        <v>519</v>
      </c>
    </row>
    <row r="44" spans="1:13" ht="54.65" customHeight="1">
      <c r="A44" s="1" t="s">
        <v>703</v>
      </c>
      <c r="B44" s="23" t="s">
        <v>704</v>
      </c>
      <c r="C44" s="23" t="s">
        <v>705</v>
      </c>
      <c r="D44" s="15" t="s">
        <v>706</v>
      </c>
      <c r="E44" s="24" t="s">
        <v>717</v>
      </c>
      <c r="F44" s="23" t="s">
        <v>1</v>
      </c>
      <c r="G44" s="23" t="s">
        <v>707</v>
      </c>
      <c r="H44" s="23" t="s">
        <v>164</v>
      </c>
      <c r="I44" s="3" t="s">
        <v>2</v>
      </c>
      <c r="J44" s="53" t="s">
        <v>3</v>
      </c>
      <c r="K44" s="75" t="str">
        <f>HYPERLINK("mailto:"&amp;VLOOKUP(L44,'CONCAT Codes'!$A$14:$G$26,5,FALSE)&amp;"?subject="&amp;_xlfn.CONCAT(C44," - APPLICANT for ",A44)&amp;"&amp;cc="&amp;'CONCAT Codes'!$A$32&amp;"&amp;body="&amp;D44&amp;"%0A%0APlease see my resume and bio for the above tour.","Click HERE to apply")</f>
        <v>Click HERE to apply</v>
      </c>
      <c r="L44" s="57" t="s">
        <v>57</v>
      </c>
    </row>
    <row r="45" spans="1:13" ht="54.65" customHeight="1">
      <c r="A45" s="1" t="s">
        <v>502</v>
      </c>
      <c r="B45" s="23" t="s">
        <v>37</v>
      </c>
      <c r="C45" s="23" t="s">
        <v>503</v>
      </c>
      <c r="D45" s="15" t="s">
        <v>504</v>
      </c>
      <c r="E45" s="24" t="s">
        <v>516</v>
      </c>
      <c r="F45" s="23" t="s">
        <v>1</v>
      </c>
      <c r="G45" s="23" t="s">
        <v>505</v>
      </c>
      <c r="H45" s="23" t="s">
        <v>506</v>
      </c>
      <c r="I45" s="3" t="s">
        <v>507</v>
      </c>
      <c r="J45" s="53" t="s">
        <v>3</v>
      </c>
      <c r="K45" s="75" t="str">
        <f>HYPERLINK("mailto:"&amp;VLOOKUP(L45,'CONCAT Codes'!$A$14:$G$26,5,FALSE)&amp;"?subject="&amp;_xlfn.CONCAT(C45," - APPLICANT for ",A45)&amp;"&amp;cc="&amp;'CONCAT Codes'!$A$32&amp;"&amp;body="&amp;D45&amp;"%0A%0APlease see my resume and bio for the above tour.","Click HERE to apply")</f>
        <v>Click HERE to apply</v>
      </c>
      <c r="L45" s="57" t="s">
        <v>397</v>
      </c>
    </row>
    <row r="46" spans="1:13" ht="54.65" customHeight="1">
      <c r="A46" s="1" t="s">
        <v>574</v>
      </c>
      <c r="B46" s="23" t="s">
        <v>42</v>
      </c>
      <c r="C46" s="23" t="s">
        <v>575</v>
      </c>
      <c r="D46" s="15" t="s">
        <v>576</v>
      </c>
      <c r="E46" s="24" t="s">
        <v>597</v>
      </c>
      <c r="F46" s="23" t="s">
        <v>26</v>
      </c>
      <c r="G46" s="23" t="s">
        <v>279</v>
      </c>
      <c r="H46" s="23" t="s">
        <v>646</v>
      </c>
      <c r="I46" s="3" t="s">
        <v>208</v>
      </c>
      <c r="J46" s="53" t="s">
        <v>3</v>
      </c>
      <c r="K46" s="75" t="str">
        <f>HYPERLINK("mailto:"&amp;VLOOKUP(L46,'CONCAT Codes'!$A$14:$G$26,5,FALSE)&amp;"?subject="&amp;_xlfn.CONCAT(C46," - APPLICANT for ",A46)&amp;"&amp;cc="&amp;'CONCAT Codes'!$A$32&amp;"&amp;body="&amp;D46&amp;"%0A%0APlease see my resume and bio for the above tour.","Click HERE to apply")</f>
        <v>Click HERE to apply</v>
      </c>
      <c r="L46" s="57" t="s">
        <v>62</v>
      </c>
    </row>
    <row r="47" spans="1:13" ht="54.65" customHeight="1">
      <c r="A47" s="1" t="s">
        <v>169</v>
      </c>
      <c r="B47" s="23" t="s">
        <v>10</v>
      </c>
      <c r="C47" s="23" t="s">
        <v>43</v>
      </c>
      <c r="D47" s="15" t="s">
        <v>170</v>
      </c>
      <c r="E47" s="24" t="s">
        <v>173</v>
      </c>
      <c r="F47" s="23" t="s">
        <v>26</v>
      </c>
      <c r="G47" s="23" t="s">
        <v>171</v>
      </c>
      <c r="H47" s="23" t="s">
        <v>44</v>
      </c>
      <c r="I47" s="3" t="s">
        <v>14</v>
      </c>
      <c r="J47" s="53" t="s">
        <v>3</v>
      </c>
      <c r="K47" s="75" t="str">
        <f>HYPERLINK("mailto:"&amp;VLOOKUP(L47,'CONCAT Codes'!$A$14:$G$26,5,FALSE)&amp;"?subject="&amp;_xlfn.CONCAT(C47," - APPLICANT for ",A47)&amp;"&amp;cc="&amp;'CONCAT Codes'!$A$32&amp;"&amp;body="&amp;D47&amp;"%0A%0APlease see my resume and bio for the above tour.","Click HERE to apply")</f>
        <v>Click HERE to apply</v>
      </c>
      <c r="L47" s="57" t="s">
        <v>59</v>
      </c>
    </row>
    <row r="48" spans="1:13" ht="54.65" customHeight="1">
      <c r="A48" s="1" t="s">
        <v>229</v>
      </c>
      <c r="B48" s="23" t="s">
        <v>42</v>
      </c>
      <c r="C48" s="23" t="s">
        <v>165</v>
      </c>
      <c r="D48" s="15" t="s">
        <v>166</v>
      </c>
      <c r="E48" s="24" t="s">
        <v>230</v>
      </c>
      <c r="F48" s="23" t="s">
        <v>1</v>
      </c>
      <c r="G48" s="23" t="s">
        <v>33</v>
      </c>
      <c r="H48" s="23" t="s">
        <v>44</v>
      </c>
      <c r="I48" s="3" t="s">
        <v>14</v>
      </c>
      <c r="J48" s="53" t="s">
        <v>3</v>
      </c>
      <c r="K48" s="75" t="str">
        <f>HYPERLINK("mailto:"&amp;VLOOKUP(L48,'CONCAT Codes'!$A$14:$G$26,5,FALSE)&amp;"?subject="&amp;_xlfn.CONCAT(C48," - APPLICANT for ",A48)&amp;"&amp;cc="&amp;'CONCAT Codes'!$A$32&amp;"&amp;body="&amp;D48&amp;"%0A%0APlease see my resume and bio for the above tour.","Click HERE to apply")</f>
        <v>Click HERE to apply</v>
      </c>
      <c r="L48" s="57" t="s">
        <v>62</v>
      </c>
    </row>
    <row r="49" spans="1:12" ht="54.65" customHeight="1">
      <c r="A49" s="1" t="s">
        <v>246</v>
      </c>
      <c r="B49" s="23" t="s">
        <v>10</v>
      </c>
      <c r="C49" s="23" t="s">
        <v>247</v>
      </c>
      <c r="D49" s="15" t="s">
        <v>248</v>
      </c>
      <c r="E49" s="24" t="s">
        <v>256</v>
      </c>
      <c r="F49" s="23" t="s">
        <v>26</v>
      </c>
      <c r="G49" s="23" t="s">
        <v>28</v>
      </c>
      <c r="H49" s="23" t="s">
        <v>44</v>
      </c>
      <c r="I49" s="3" t="s">
        <v>14</v>
      </c>
      <c r="J49" s="53" t="s">
        <v>3</v>
      </c>
      <c r="K49" s="75" t="str">
        <f>HYPERLINK("mailto:"&amp;VLOOKUP(L49,'CONCAT Codes'!$A$14:$G$26,5,FALSE)&amp;"?subject="&amp;_xlfn.CONCAT(C49," - APPLICANT for ",A49)&amp;"&amp;cc="&amp;'CONCAT Codes'!$A$32&amp;"&amp;body="&amp;D49&amp;"%0A%0APlease see my resume and bio for the above tour.","Click HERE to apply")</f>
        <v>Click HERE to apply</v>
      </c>
      <c r="L49" s="57" t="s">
        <v>59</v>
      </c>
    </row>
    <row r="50" spans="1:12" ht="54.65" customHeight="1">
      <c r="A50" s="1" t="s">
        <v>581</v>
      </c>
      <c r="B50" s="23" t="s">
        <v>10</v>
      </c>
      <c r="C50" s="23" t="s">
        <v>580</v>
      </c>
      <c r="D50" s="15" t="s">
        <v>582</v>
      </c>
      <c r="E50" s="24" t="s">
        <v>607</v>
      </c>
      <c r="F50" s="23" t="s">
        <v>26</v>
      </c>
      <c r="G50" s="23" t="s">
        <v>29</v>
      </c>
      <c r="H50" s="23" t="s">
        <v>44</v>
      </c>
      <c r="I50" s="3" t="s">
        <v>14</v>
      </c>
      <c r="J50" s="53" t="s">
        <v>3</v>
      </c>
      <c r="K50" s="75" t="str">
        <f>HYPERLINK("mailto:"&amp;VLOOKUP(L50,'CONCAT Codes'!$A$14:$G$26,5,FALSE)&amp;"?subject="&amp;_xlfn.CONCAT(C50," - APPLICANT for ",A50)&amp;"&amp;cc="&amp;'CONCAT Codes'!$A$32&amp;"&amp;body="&amp;D50&amp;"%0A%0APlease see my resume and bio for the above tour.","Click HERE to apply")</f>
        <v>Click HERE to apply</v>
      </c>
      <c r="L50" s="57" t="s">
        <v>59</v>
      </c>
    </row>
    <row r="51" spans="1:12" ht="54.65" customHeight="1">
      <c r="A51" s="1" t="s">
        <v>675</v>
      </c>
      <c r="B51" s="23" t="s">
        <v>42</v>
      </c>
      <c r="C51" s="23" t="s">
        <v>676</v>
      </c>
      <c r="D51" s="15" t="s">
        <v>677</v>
      </c>
      <c r="E51" s="24" t="s">
        <v>718</v>
      </c>
      <c r="F51" s="23" t="s">
        <v>26</v>
      </c>
      <c r="G51" s="23" t="s">
        <v>678</v>
      </c>
      <c r="H51" s="23" t="s">
        <v>177</v>
      </c>
      <c r="I51" s="3" t="s">
        <v>14</v>
      </c>
      <c r="J51" s="53" t="s">
        <v>3</v>
      </c>
      <c r="K51" s="75" t="str">
        <f>HYPERLINK("mailto:"&amp;VLOOKUP(L51,'CONCAT Codes'!$A$14:$G$26,5,FALSE)&amp;"?subject="&amp;_xlfn.CONCAT(C51," - APPLICANT for ",A51)&amp;"&amp;cc="&amp;'CONCAT Codes'!$A$32&amp;"&amp;body="&amp;D51&amp;"%0A%0APlease see my resume and bio for the above tour.","Click HERE to apply")</f>
        <v>Click HERE to apply</v>
      </c>
      <c r="L51" s="57" t="s">
        <v>62</v>
      </c>
    </row>
    <row r="52" spans="1:12" ht="54.65" customHeight="1">
      <c r="A52" s="1" t="s">
        <v>679</v>
      </c>
      <c r="B52" s="23" t="s">
        <v>42</v>
      </c>
      <c r="C52" s="23" t="s">
        <v>676</v>
      </c>
      <c r="D52" s="15" t="s">
        <v>680</v>
      </c>
      <c r="E52" s="24" t="s">
        <v>719</v>
      </c>
      <c r="F52" s="23" t="s">
        <v>26</v>
      </c>
      <c r="G52" s="23" t="s">
        <v>448</v>
      </c>
      <c r="H52" s="23" t="s">
        <v>177</v>
      </c>
      <c r="I52" s="3" t="s">
        <v>14</v>
      </c>
      <c r="J52" s="53" t="s">
        <v>3</v>
      </c>
      <c r="K52" s="75" t="str">
        <f>HYPERLINK("mailto:"&amp;VLOOKUP(L52,'CONCAT Codes'!$A$14:$G$26,5,FALSE)&amp;"?subject="&amp;_xlfn.CONCAT(C52," - APPLICANT for ",A52)&amp;"&amp;cc="&amp;'CONCAT Codes'!$A$32&amp;"&amp;body="&amp;D52&amp;"%0A%0APlease see my resume and bio for the above tour.","Click HERE to apply")</f>
        <v>Click HERE to apply</v>
      </c>
      <c r="L52" s="57" t="s">
        <v>62</v>
      </c>
    </row>
    <row r="53" spans="1:12" ht="54.65" customHeight="1">
      <c r="A53" s="1" t="s">
        <v>681</v>
      </c>
      <c r="B53" s="23" t="s">
        <v>42</v>
      </c>
      <c r="C53" s="23" t="s">
        <v>676</v>
      </c>
      <c r="D53" s="15" t="s">
        <v>682</v>
      </c>
      <c r="E53" s="24" t="s">
        <v>720</v>
      </c>
      <c r="F53" s="23" t="s">
        <v>26</v>
      </c>
      <c r="G53" s="23" t="s">
        <v>683</v>
      </c>
      <c r="H53" s="23" t="s">
        <v>177</v>
      </c>
      <c r="I53" s="3" t="s">
        <v>14</v>
      </c>
      <c r="J53" s="53" t="s">
        <v>3</v>
      </c>
      <c r="K53" s="75" t="str">
        <f>HYPERLINK("mailto:"&amp;VLOOKUP(L53,'CONCAT Codes'!$A$14:$G$26,5,FALSE)&amp;"?subject="&amp;_xlfn.CONCAT(C53," - APPLICANT for ",A53)&amp;"&amp;cc="&amp;'CONCAT Codes'!$A$32&amp;"&amp;body="&amp;D53&amp;"%0A%0APlease see my resume and bio for the above tour.","Click HERE to apply")</f>
        <v>Click HERE to apply</v>
      </c>
      <c r="L53" s="57" t="s">
        <v>62</v>
      </c>
    </row>
    <row r="54" spans="1:12" ht="54.65" customHeight="1">
      <c r="A54" s="1" t="s">
        <v>684</v>
      </c>
      <c r="B54" s="23" t="s">
        <v>42</v>
      </c>
      <c r="C54" s="23" t="s">
        <v>676</v>
      </c>
      <c r="D54" s="15" t="s">
        <v>685</v>
      </c>
      <c r="E54" s="24" t="s">
        <v>721</v>
      </c>
      <c r="F54" s="23" t="s">
        <v>26</v>
      </c>
      <c r="G54" s="23" t="s">
        <v>686</v>
      </c>
      <c r="H54" s="23" t="s">
        <v>177</v>
      </c>
      <c r="I54" s="3" t="s">
        <v>14</v>
      </c>
      <c r="J54" s="53" t="s">
        <v>3</v>
      </c>
      <c r="K54" s="75" t="str">
        <f>HYPERLINK("mailto:"&amp;VLOOKUP(L54,'CONCAT Codes'!$A$14:$G$26,5,FALSE)&amp;"?subject="&amp;_xlfn.CONCAT(C54," - APPLICANT for ",A54)&amp;"&amp;cc="&amp;'CONCAT Codes'!$A$32&amp;"&amp;body="&amp;D54&amp;"%0A%0APlease see my resume and bio for the above tour.","Click HERE to apply")</f>
        <v>Click HERE to apply</v>
      </c>
      <c r="L54" s="57" t="s">
        <v>62</v>
      </c>
    </row>
    <row r="55" spans="1:12" ht="54.65" customHeight="1">
      <c r="A55" s="1" t="s">
        <v>687</v>
      </c>
      <c r="B55" s="23" t="s">
        <v>42</v>
      </c>
      <c r="C55" s="23" t="s">
        <v>676</v>
      </c>
      <c r="D55" s="15" t="s">
        <v>688</v>
      </c>
      <c r="E55" s="24" t="s">
        <v>722</v>
      </c>
      <c r="F55" s="23" t="s">
        <v>26</v>
      </c>
      <c r="G55" s="23" t="s">
        <v>686</v>
      </c>
      <c r="H55" s="23" t="s">
        <v>177</v>
      </c>
      <c r="I55" s="3" t="s">
        <v>14</v>
      </c>
      <c r="J55" s="53" t="s">
        <v>3</v>
      </c>
      <c r="K55" s="75" t="str">
        <f>HYPERLINK("mailto:"&amp;VLOOKUP(L55,'CONCAT Codes'!$A$14:$G$26,5,FALSE)&amp;"?subject="&amp;_xlfn.CONCAT(C55," - APPLICANT for ",A55)&amp;"&amp;cc="&amp;'CONCAT Codes'!$A$32&amp;"&amp;body="&amp;D55&amp;"%0A%0APlease see my resume and bio for the above tour.","Click HERE to apply")</f>
        <v>Click HERE to apply</v>
      </c>
      <c r="L55" s="57" t="s">
        <v>62</v>
      </c>
    </row>
    <row r="56" spans="1:12" ht="54.65" customHeight="1">
      <c r="A56" s="1" t="s">
        <v>689</v>
      </c>
      <c r="B56" s="23" t="s">
        <v>42</v>
      </c>
      <c r="C56" s="23" t="s">
        <v>676</v>
      </c>
      <c r="D56" s="15" t="s">
        <v>514</v>
      </c>
      <c r="E56" s="24" t="s">
        <v>712</v>
      </c>
      <c r="F56" s="23" t="s">
        <v>26</v>
      </c>
      <c r="G56" s="23" t="s">
        <v>690</v>
      </c>
      <c r="H56" s="23" t="s">
        <v>177</v>
      </c>
      <c r="I56" s="3" t="s">
        <v>14</v>
      </c>
      <c r="J56" s="53" t="s">
        <v>3</v>
      </c>
      <c r="K56" s="75" t="str">
        <f>HYPERLINK("mailto:"&amp;VLOOKUP(L56,'CONCAT Codes'!$A$14:$G$26,5,FALSE)&amp;"?subject="&amp;_xlfn.CONCAT(C56," - APPLICANT for ",A56)&amp;"&amp;cc="&amp;'CONCAT Codes'!$A$32&amp;"&amp;body="&amp;D56&amp;"%0A%0APlease see my resume and bio for the above tour.","Click HERE to apply")</f>
        <v>Click HERE to apply</v>
      </c>
      <c r="L56" s="57" t="s">
        <v>62</v>
      </c>
    </row>
    <row r="57" spans="1:12" ht="54.65" customHeight="1">
      <c r="A57" s="1" t="s">
        <v>231</v>
      </c>
      <c r="B57" s="23" t="s">
        <v>42</v>
      </c>
      <c r="C57" s="23" t="s">
        <v>232</v>
      </c>
      <c r="D57" s="15" t="s">
        <v>233</v>
      </c>
      <c r="E57" s="24" t="s">
        <v>243</v>
      </c>
      <c r="F57" s="23" t="s">
        <v>26</v>
      </c>
      <c r="G57" s="23" t="s">
        <v>234</v>
      </c>
      <c r="H57" s="23" t="s">
        <v>177</v>
      </c>
      <c r="I57" s="3" t="s">
        <v>244</v>
      </c>
      <c r="J57" s="53" t="s">
        <v>3</v>
      </c>
      <c r="K57" s="75" t="str">
        <f>HYPERLINK("mailto:"&amp;VLOOKUP(L57,'CONCAT Codes'!$A$14:$G$26,5,FALSE)&amp;"?subject="&amp;_xlfn.CONCAT(C57," - APPLICANT for ",A57)&amp;"&amp;cc="&amp;'CONCAT Codes'!$A$32&amp;"&amp;body="&amp;D57&amp;"%0A%0APlease see my resume and bio for the above tour.","Click HERE to apply")</f>
        <v>Click HERE to apply</v>
      </c>
      <c r="L57" s="57" t="s">
        <v>62</v>
      </c>
    </row>
    <row r="58" spans="1:12" ht="54.65" customHeight="1">
      <c r="A58" s="1" t="s">
        <v>271</v>
      </c>
      <c r="B58" s="23" t="s">
        <v>37</v>
      </c>
      <c r="C58" s="23" t="s">
        <v>201</v>
      </c>
      <c r="D58" s="15" t="s">
        <v>272</v>
      </c>
      <c r="E58" s="24" t="s">
        <v>285</v>
      </c>
      <c r="F58" s="23" t="s">
        <v>1</v>
      </c>
      <c r="G58" s="23" t="s">
        <v>273</v>
      </c>
      <c r="H58" s="23" t="s">
        <v>202</v>
      </c>
      <c r="I58" s="3" t="s">
        <v>203</v>
      </c>
      <c r="J58" s="53" t="s">
        <v>3</v>
      </c>
      <c r="K58" s="75" t="str">
        <f>HYPERLINK("mailto:"&amp;VLOOKUP(L58,'CONCAT Codes'!$A$14:$G$26,5,FALSE)&amp;"?subject="&amp;_xlfn.CONCAT(C58," - APPLICANT for ",A58)&amp;"&amp;cc="&amp;'CONCAT Codes'!$A$32&amp;"&amp;body="&amp;D58&amp;"%0A%0APlease see my resume and bio for the above tour.","Click HERE to apply")</f>
        <v>Click HERE to apply</v>
      </c>
      <c r="L58" s="57" t="s">
        <v>397</v>
      </c>
    </row>
    <row r="59" spans="1:12" ht="54.65" customHeight="1">
      <c r="A59" s="1" t="s">
        <v>699</v>
      </c>
      <c r="B59" s="23" t="s">
        <v>37</v>
      </c>
      <c r="C59" s="23" t="s">
        <v>201</v>
      </c>
      <c r="D59" s="15" t="s">
        <v>272</v>
      </c>
      <c r="E59" s="24" t="s">
        <v>714</v>
      </c>
      <c r="F59" s="23" t="s">
        <v>1</v>
      </c>
      <c r="G59" s="23" t="s">
        <v>273</v>
      </c>
      <c r="H59" s="23" t="s">
        <v>202</v>
      </c>
      <c r="I59" s="3" t="s">
        <v>203</v>
      </c>
      <c r="J59" s="53" t="s">
        <v>3</v>
      </c>
      <c r="K59" s="75" t="str">
        <f>HYPERLINK("mailto:"&amp;VLOOKUP(L59,'CONCAT Codes'!$A$14:$G$26,5,FALSE)&amp;"?subject="&amp;_xlfn.CONCAT(C59," - APPLICANT for ",A59)&amp;"&amp;cc="&amp;'CONCAT Codes'!$A$32&amp;"&amp;body="&amp;D59&amp;"%0A%0APlease see my resume and bio for the above tour.","Click HERE to apply")</f>
        <v>Click HERE to apply</v>
      </c>
      <c r="L59" s="57" t="s">
        <v>397</v>
      </c>
    </row>
    <row r="60" spans="1:12" ht="54.65" customHeight="1">
      <c r="A60" s="1" t="s">
        <v>700</v>
      </c>
      <c r="B60" s="23" t="s">
        <v>37</v>
      </c>
      <c r="C60" s="23" t="s">
        <v>201</v>
      </c>
      <c r="D60" s="15" t="s">
        <v>711</v>
      </c>
      <c r="E60" s="24" t="s">
        <v>710</v>
      </c>
      <c r="F60" s="23" t="s">
        <v>1</v>
      </c>
      <c r="G60" s="23" t="s">
        <v>40</v>
      </c>
      <c r="H60" s="23" t="s">
        <v>202</v>
      </c>
      <c r="I60" s="3" t="s">
        <v>203</v>
      </c>
      <c r="J60" s="53" t="s">
        <v>3</v>
      </c>
      <c r="K60" s="75" t="str">
        <f>HYPERLINK("mailto:"&amp;VLOOKUP(L60,'CONCAT Codes'!$A$14:$G$26,5,FALSE)&amp;"?subject="&amp;_xlfn.CONCAT(C60," - APPLICANT for ",A60)&amp;"&amp;cc="&amp;'CONCAT Codes'!$A$32&amp;"&amp;body="&amp;D60&amp;"%0A%0APlease see my resume and bio for the above tour.","Click HERE to apply")</f>
        <v>Click HERE to apply</v>
      </c>
      <c r="L60" s="57" t="s">
        <v>397</v>
      </c>
    </row>
    <row r="61" spans="1:12" ht="54.65" customHeight="1">
      <c r="A61" s="1" t="s">
        <v>701</v>
      </c>
      <c r="B61" s="23" t="s">
        <v>37</v>
      </c>
      <c r="C61" s="23" t="s">
        <v>201</v>
      </c>
      <c r="D61" s="15" t="s">
        <v>272</v>
      </c>
      <c r="E61" s="24" t="s">
        <v>715</v>
      </c>
      <c r="F61" s="23" t="s">
        <v>1</v>
      </c>
      <c r="G61" s="23" t="s">
        <v>702</v>
      </c>
      <c r="H61" s="23" t="s">
        <v>202</v>
      </c>
      <c r="I61" s="3" t="s">
        <v>203</v>
      </c>
      <c r="J61" s="53" t="s">
        <v>3</v>
      </c>
      <c r="K61" s="75" t="str">
        <f>HYPERLINK("mailto:"&amp;VLOOKUP(L61,'CONCAT Codes'!$A$14:$G$26,5,FALSE)&amp;"?subject="&amp;_xlfn.CONCAT(C61," - APPLICANT for ",A61)&amp;"&amp;cc="&amp;'CONCAT Codes'!$A$32&amp;"&amp;body="&amp;D61&amp;"%0A%0APlease see my resume and bio for the above tour.","Click HERE to apply")</f>
        <v>Click HERE to apply</v>
      </c>
      <c r="L61" s="57" t="s">
        <v>397</v>
      </c>
    </row>
    <row r="62" spans="1:12" ht="54.65" customHeight="1">
      <c r="A62" s="1" t="s">
        <v>623</v>
      </c>
      <c r="B62" s="23" t="s">
        <v>37</v>
      </c>
      <c r="C62" s="23" t="s">
        <v>620</v>
      </c>
      <c r="D62" s="15" t="s">
        <v>624</v>
      </c>
      <c r="E62" s="24" t="s">
        <v>633</v>
      </c>
      <c r="F62" s="23" t="s">
        <v>1</v>
      </c>
      <c r="G62" s="23" t="s">
        <v>40</v>
      </c>
      <c r="H62" s="23" t="s">
        <v>625</v>
      </c>
      <c r="I62" s="3" t="s">
        <v>626</v>
      </c>
      <c r="J62" s="53" t="s">
        <v>3</v>
      </c>
      <c r="K62" s="75" t="str">
        <f>HYPERLINK("mailto:"&amp;VLOOKUP(L62,'CONCAT Codes'!$A$14:$G$26,5,FALSE)&amp;"?subject="&amp;_xlfn.CONCAT(C62," - APPLICANT for ",A62)&amp;"&amp;cc="&amp;'CONCAT Codes'!$A$32&amp;"&amp;body="&amp;D62&amp;"%0A%0APlease see my resume and bio for the above tour.","Click HERE to apply")</f>
        <v>Click HERE to apply</v>
      </c>
      <c r="L62" s="57" t="s">
        <v>397</v>
      </c>
    </row>
    <row r="63" spans="1:12" ht="54.65" customHeight="1">
      <c r="A63" s="1" t="s">
        <v>627</v>
      </c>
      <c r="B63" s="23" t="s">
        <v>37</v>
      </c>
      <c r="C63" s="23" t="s">
        <v>620</v>
      </c>
      <c r="D63" s="15" t="s">
        <v>628</v>
      </c>
      <c r="E63" s="24" t="s">
        <v>634</v>
      </c>
      <c r="F63" s="23" t="s">
        <v>1</v>
      </c>
      <c r="G63" s="23" t="s">
        <v>29</v>
      </c>
      <c r="H63" s="23" t="s">
        <v>625</v>
      </c>
      <c r="I63" s="3" t="s">
        <v>626</v>
      </c>
      <c r="J63" s="53" t="s">
        <v>3</v>
      </c>
      <c r="K63" s="75" t="str">
        <f>HYPERLINK("mailto:"&amp;VLOOKUP(L63,'CONCAT Codes'!$A$14:$G$26,5,FALSE)&amp;"?subject="&amp;_xlfn.CONCAT(C63," - APPLICANT for ",A63)&amp;"&amp;cc="&amp;'CONCAT Codes'!$A$32&amp;"&amp;body="&amp;D63&amp;"%0A%0APlease see my resume and bio for the above tour.","Click HERE to apply")</f>
        <v>Click HERE to apply</v>
      </c>
      <c r="L63" s="57" t="s">
        <v>397</v>
      </c>
    </row>
    <row r="64" spans="1:12" ht="54.65" customHeight="1">
      <c r="A64" s="1" t="s">
        <v>356</v>
      </c>
      <c r="B64" s="23" t="s">
        <v>37</v>
      </c>
      <c r="C64" s="23" t="s">
        <v>357</v>
      </c>
      <c r="D64" s="15" t="s">
        <v>358</v>
      </c>
      <c r="E64" s="24" t="s">
        <v>359</v>
      </c>
      <c r="F64" s="23" t="s">
        <v>1</v>
      </c>
      <c r="G64" s="23" t="s">
        <v>40</v>
      </c>
      <c r="H64" s="23" t="s">
        <v>269</v>
      </c>
      <c r="I64" s="3" t="s">
        <v>270</v>
      </c>
      <c r="J64" s="53" t="s">
        <v>3</v>
      </c>
      <c r="K64" s="75" t="str">
        <f>HYPERLINK("mailto:"&amp;VLOOKUP(L64,'CONCAT Codes'!$A$14:$G$26,5,FALSE)&amp;"?subject="&amp;_xlfn.CONCAT(C64," - APPLICANT for ",A64)&amp;"&amp;cc="&amp;'CONCAT Codes'!$A$32&amp;"&amp;body="&amp;D64&amp;"%0A%0APlease see my resume and bio for the above tour.","Click HERE to apply")</f>
        <v>Click HERE to apply</v>
      </c>
      <c r="L64" s="57" t="s">
        <v>397</v>
      </c>
    </row>
    <row r="65" spans="1:12" ht="54.65" customHeight="1">
      <c r="A65" s="1" t="s">
        <v>649</v>
      </c>
      <c r="B65" s="23" t="s">
        <v>8</v>
      </c>
      <c r="C65" s="23" t="s">
        <v>648</v>
      </c>
      <c r="D65" s="15" t="s">
        <v>650</v>
      </c>
      <c r="E65" s="24" t="s">
        <v>668</v>
      </c>
      <c r="F65" s="23" t="s">
        <v>1</v>
      </c>
      <c r="G65" s="23" t="s">
        <v>33</v>
      </c>
      <c r="H65" s="23" t="s">
        <v>651</v>
      </c>
      <c r="I65" s="3" t="s">
        <v>652</v>
      </c>
      <c r="J65" s="53" t="s">
        <v>3</v>
      </c>
      <c r="K65" s="75" t="str">
        <f>HYPERLINK("mailto:"&amp;VLOOKUP(L65,'CONCAT Codes'!$A$14:$G$26,5,FALSE)&amp;"?subject="&amp;_xlfn.CONCAT(C65," - APPLICANT for ",A65)&amp;"&amp;cc="&amp;'CONCAT Codes'!$A$32&amp;"&amp;body="&amp;D65&amp;"%0A%0APlease see my resume and bio for the above tour.","Click HERE to apply")</f>
        <v>Click HERE to apply</v>
      </c>
      <c r="L65" s="57" t="s">
        <v>78</v>
      </c>
    </row>
    <row r="66" spans="1:12" ht="54.65" customHeight="1">
      <c r="A66" s="1" t="s">
        <v>619</v>
      </c>
      <c r="B66" s="23" t="s">
        <v>37</v>
      </c>
      <c r="C66" s="23" t="s">
        <v>620</v>
      </c>
      <c r="D66" s="15" t="s">
        <v>272</v>
      </c>
      <c r="E66" s="24" t="s">
        <v>632</v>
      </c>
      <c r="F66" s="23" t="s">
        <v>1</v>
      </c>
      <c r="G66" s="23" t="s">
        <v>28</v>
      </c>
      <c r="H66" s="23" t="s">
        <v>621</v>
      </c>
      <c r="I66" s="3" t="s">
        <v>622</v>
      </c>
      <c r="J66" s="53" t="s">
        <v>3</v>
      </c>
      <c r="K66" s="75" t="str">
        <f>HYPERLINK("mailto:"&amp;VLOOKUP(L66,'CONCAT Codes'!$A$14:$G$26,5,FALSE)&amp;"?subject="&amp;_xlfn.CONCAT(C66," - APPLICANT for ",A66)&amp;"&amp;cc="&amp;'CONCAT Codes'!$A$32&amp;"&amp;body="&amp;D66&amp;"%0A%0APlease see my resume and bio for the above tour.","Click HERE to apply")</f>
        <v>Click HERE to apply</v>
      </c>
      <c r="L66" s="57" t="s">
        <v>397</v>
      </c>
    </row>
    <row r="67" spans="1:12" ht="54.65" customHeight="1">
      <c r="A67" s="1" t="s">
        <v>729</v>
      </c>
      <c r="B67" s="23" t="s">
        <v>37</v>
      </c>
      <c r="C67" s="23" t="s">
        <v>174</v>
      </c>
      <c r="D67" s="15" t="s">
        <v>730</v>
      </c>
      <c r="E67" s="24" t="s">
        <v>735</v>
      </c>
      <c r="F67" s="23" t="s">
        <v>1</v>
      </c>
      <c r="G67" s="23" t="s">
        <v>168</v>
      </c>
      <c r="H67" s="23" t="s">
        <v>731</v>
      </c>
      <c r="I67" s="3" t="s">
        <v>732</v>
      </c>
      <c r="J67" s="53" t="s">
        <v>3</v>
      </c>
      <c r="K67" s="75" t="str">
        <f>HYPERLINK("mailto:"&amp;VLOOKUP(L67,'CONCAT Codes'!$A$14:$G$26,5,FALSE)&amp;"?subject="&amp;_xlfn.CONCAT(C67," - APPLICANT for ",A67)&amp;"&amp;cc="&amp;'CONCAT Codes'!$A$32&amp;"&amp;body="&amp;D67&amp;"%0A%0APlease see my resume and bio for the above tour.","Click HERE to apply")</f>
        <v>Click HERE to apply</v>
      </c>
      <c r="L67" s="57" t="s">
        <v>397</v>
      </c>
    </row>
    <row r="68" spans="1:12" ht="54.65" customHeight="1">
      <c r="A68" s="1" t="s">
        <v>438</v>
      </c>
      <c r="B68" s="23" t="s">
        <v>37</v>
      </c>
      <c r="C68" s="23" t="s">
        <v>439</v>
      </c>
      <c r="D68" s="15" t="s">
        <v>440</v>
      </c>
      <c r="E68" s="24" t="s">
        <v>454</v>
      </c>
      <c r="F68" s="23" t="s">
        <v>1</v>
      </c>
      <c r="G68" s="23" t="s">
        <v>441</v>
      </c>
      <c r="H68" s="23" t="s">
        <v>442</v>
      </c>
      <c r="I68" s="3" t="s">
        <v>443</v>
      </c>
      <c r="J68" s="53" t="s">
        <v>3</v>
      </c>
      <c r="K68" s="75" t="str">
        <f>HYPERLINK("mailto:"&amp;VLOOKUP(L68,'CONCAT Codes'!$A$14:$G$26,5,FALSE)&amp;"?subject="&amp;_xlfn.CONCAT(C68," - APPLICANT for ",A68)&amp;"&amp;cc="&amp;'CONCAT Codes'!$A$32&amp;"&amp;body="&amp;D68&amp;"%0A%0APlease see my resume and bio for the above tour.","Click HERE to apply")</f>
        <v>Click HERE to apply</v>
      </c>
      <c r="L68" s="57" t="s">
        <v>397</v>
      </c>
    </row>
    <row r="69" spans="1:12" ht="54.65" customHeight="1">
      <c r="A69" s="1" t="s">
        <v>708</v>
      </c>
      <c r="B69" s="23" t="s">
        <v>37</v>
      </c>
      <c r="C69" s="23" t="s">
        <v>439</v>
      </c>
      <c r="D69" s="15" t="s">
        <v>709</v>
      </c>
      <c r="E69" s="24" t="s">
        <v>716</v>
      </c>
      <c r="F69" s="23" t="s">
        <v>1</v>
      </c>
      <c r="G69" s="23" t="s">
        <v>40</v>
      </c>
      <c r="H69" s="23" t="s">
        <v>442</v>
      </c>
      <c r="I69" s="3" t="s">
        <v>443</v>
      </c>
      <c r="J69" s="53" t="s">
        <v>3</v>
      </c>
      <c r="K69" s="75" t="str">
        <f>HYPERLINK("mailto:"&amp;VLOOKUP(L69,'CONCAT Codes'!$A$14:$G$26,5,FALSE)&amp;"?subject="&amp;_xlfn.CONCAT(C69," - APPLICANT for ",A69)&amp;"&amp;cc="&amp;'CONCAT Codes'!$A$32&amp;"&amp;body="&amp;D69&amp;"%0A%0APlease see my resume and bio for the above tour.","Click HERE to apply")</f>
        <v>Click HERE to apply</v>
      </c>
      <c r="L69" s="57" t="s">
        <v>397</v>
      </c>
    </row>
    <row r="70" spans="1:12" ht="54.65" customHeight="1">
      <c r="A70" s="1" t="s">
        <v>281</v>
      </c>
      <c r="B70" s="23" t="s">
        <v>37</v>
      </c>
      <c r="C70" s="23" t="s">
        <v>186</v>
      </c>
      <c r="D70" s="15" t="s">
        <v>282</v>
      </c>
      <c r="E70" s="24" t="s">
        <v>286</v>
      </c>
      <c r="F70" s="23" t="s">
        <v>1</v>
      </c>
      <c r="G70" s="23" t="s">
        <v>163</v>
      </c>
      <c r="H70" s="23" t="s">
        <v>283</v>
      </c>
      <c r="I70" s="3" t="s">
        <v>34</v>
      </c>
      <c r="J70" s="53" t="s">
        <v>3</v>
      </c>
      <c r="K70" s="75" t="str">
        <f>HYPERLINK("mailto:"&amp;VLOOKUP(L70,'CONCAT Codes'!$A$14:$G$26,5,FALSE)&amp;"?subject="&amp;_xlfn.CONCAT(C70," - APPLICANT for ",A70)&amp;"&amp;cc="&amp;'CONCAT Codes'!$A$32&amp;"&amp;body="&amp;D70&amp;"%0A%0APlease see my resume and bio for the above tour.","Click HERE to apply")</f>
        <v>Click HERE to apply</v>
      </c>
      <c r="L70" s="57" t="s">
        <v>397</v>
      </c>
    </row>
    <row r="71" spans="1:12" ht="54.65" customHeight="1">
      <c r="A71" s="1" t="s">
        <v>614</v>
      </c>
      <c r="B71" s="23" t="s">
        <v>6</v>
      </c>
      <c r="C71" s="23" t="s">
        <v>156</v>
      </c>
      <c r="D71" s="15" t="s">
        <v>615</v>
      </c>
      <c r="E71" s="24" t="s">
        <v>617</v>
      </c>
      <c r="F71" s="23" t="s">
        <v>26</v>
      </c>
      <c r="G71" s="23" t="s">
        <v>29</v>
      </c>
      <c r="H71" s="23" t="s">
        <v>157</v>
      </c>
      <c r="I71" s="3" t="s">
        <v>34</v>
      </c>
      <c r="J71" s="53" t="s">
        <v>3</v>
      </c>
      <c r="K71" s="75" t="str">
        <f>HYPERLINK("mailto:"&amp;VLOOKUP(L71,'CONCAT Codes'!$A$14:$G$26,5,FALSE)&amp;"?subject="&amp;_xlfn.CONCAT(C71," - APPLICANT for ",A71)&amp;"&amp;cc="&amp;'CONCAT Codes'!$A$32&amp;"&amp;body="&amp;D71&amp;"%0A%0APlease see my resume and bio for the above tour.","Click HERE to apply")</f>
        <v>Click HERE to apply</v>
      </c>
      <c r="L71" s="57" t="s">
        <v>62</v>
      </c>
    </row>
    <row r="72" spans="1:12" ht="54.65" customHeight="1">
      <c r="A72" s="1" t="s">
        <v>346</v>
      </c>
      <c r="B72" s="23" t="s">
        <v>6</v>
      </c>
      <c r="C72" s="23" t="s">
        <v>49</v>
      </c>
      <c r="D72" s="15" t="s">
        <v>347</v>
      </c>
      <c r="E72" s="24" t="s">
        <v>352</v>
      </c>
      <c r="F72" s="23" t="s">
        <v>1</v>
      </c>
      <c r="G72" s="23" t="s">
        <v>348</v>
      </c>
      <c r="H72" s="23" t="s">
        <v>50</v>
      </c>
      <c r="I72" s="3" t="s">
        <v>34</v>
      </c>
      <c r="J72" s="53" t="s">
        <v>3</v>
      </c>
      <c r="K72" s="75" t="str">
        <f>HYPERLINK("mailto:"&amp;VLOOKUP(L72,'CONCAT Codes'!$A$14:$G$26,5,FALSE)&amp;"?subject="&amp;_xlfn.CONCAT(C72," - APPLICANT for ",A72)&amp;"&amp;cc="&amp;'CONCAT Codes'!$A$32&amp;"&amp;body="&amp;D72&amp;"%0A%0APlease see my resume and bio for the above tour.","Click HERE to apply")</f>
        <v>Click HERE to apply</v>
      </c>
      <c r="L72" s="57" t="s">
        <v>62</v>
      </c>
    </row>
    <row r="73" spans="1:12" ht="54.65" customHeight="1">
      <c r="A73" s="1" t="s">
        <v>349</v>
      </c>
      <c r="B73" s="23" t="s">
        <v>6</v>
      </c>
      <c r="C73" s="23" t="s">
        <v>49</v>
      </c>
      <c r="D73" s="15" t="s">
        <v>350</v>
      </c>
      <c r="E73" s="24" t="s">
        <v>351</v>
      </c>
      <c r="F73" s="23" t="s">
        <v>16</v>
      </c>
      <c r="G73" s="23" t="s">
        <v>348</v>
      </c>
      <c r="H73" s="23" t="s">
        <v>50</v>
      </c>
      <c r="I73" s="3" t="s">
        <v>34</v>
      </c>
      <c r="J73" s="53" t="s">
        <v>3</v>
      </c>
      <c r="K73" s="75" t="str">
        <f>HYPERLINK("mailto:"&amp;VLOOKUP(L73,'CONCAT Codes'!$A$14:$G$26,5,FALSE)&amp;"?subject="&amp;_xlfn.CONCAT(C73," - APPLICANT for ",A73)&amp;"&amp;cc="&amp;'CONCAT Codes'!$A$32&amp;"&amp;body="&amp;D73&amp;"%0A%0APlease see my resume and bio for the above tour.","Click HERE to apply")</f>
        <v>Click HERE to apply</v>
      </c>
      <c r="L73" s="57" t="s">
        <v>62</v>
      </c>
    </row>
    <row r="74" spans="1:12" ht="54.65" customHeight="1">
      <c r="A74" s="1" t="s">
        <v>725</v>
      </c>
      <c r="B74" s="23" t="s">
        <v>6</v>
      </c>
      <c r="C74" s="23" t="s">
        <v>156</v>
      </c>
      <c r="D74" s="15" t="s">
        <v>726</v>
      </c>
      <c r="E74" s="24" t="s">
        <v>728</v>
      </c>
      <c r="F74" s="23" t="s">
        <v>1</v>
      </c>
      <c r="G74" s="23" t="s">
        <v>727</v>
      </c>
      <c r="H74" s="23" t="s">
        <v>157</v>
      </c>
      <c r="I74" s="3" t="s">
        <v>34</v>
      </c>
      <c r="J74" s="53" t="s">
        <v>3</v>
      </c>
      <c r="K74" s="75" t="str">
        <f>HYPERLINK("mailto:"&amp;VLOOKUP(L74,'CONCAT Codes'!$A$14:$G$26,5,FALSE)&amp;"?subject="&amp;_xlfn.CONCAT(C74," - APPLICANT for ",A74)&amp;"&amp;cc="&amp;'CONCAT Codes'!$A$32&amp;"&amp;body="&amp;D74&amp;"%0A%0APlease see my resume and bio for the above tour.","Click HERE to apply")</f>
        <v>Click HERE to apply</v>
      </c>
      <c r="L74" s="57" t="s">
        <v>62</v>
      </c>
    </row>
    <row r="75" spans="1:12" ht="54.65" customHeight="1">
      <c r="A75" s="1" t="s">
        <v>429</v>
      </c>
      <c r="B75" s="23" t="s">
        <v>42</v>
      </c>
      <c r="C75" s="23" t="s">
        <v>222</v>
      </c>
      <c r="D75" s="15" t="s">
        <v>430</v>
      </c>
      <c r="E75" s="24" t="s">
        <v>432</v>
      </c>
      <c r="F75" s="23" t="s">
        <v>26</v>
      </c>
      <c r="G75" s="23" t="s">
        <v>431</v>
      </c>
      <c r="H75" s="23" t="s">
        <v>295</v>
      </c>
      <c r="I75" s="3" t="s">
        <v>34</v>
      </c>
      <c r="J75" s="53" t="s">
        <v>3</v>
      </c>
      <c r="K75" s="75" t="str">
        <f>HYPERLINK("mailto:"&amp;VLOOKUP(L75,'CONCAT Codes'!$A$14:$G$26,5,FALSE)&amp;"?subject="&amp;_xlfn.CONCAT(C75," - APPLICANT for ",A75)&amp;"&amp;cc="&amp;'CONCAT Codes'!$A$32&amp;"&amp;body="&amp;D75&amp;"%0A%0APlease see my resume and bio for the above tour.","Click HERE to apply")</f>
        <v>Click HERE to apply</v>
      </c>
      <c r="L75" s="57" t="s">
        <v>62</v>
      </c>
    </row>
    <row r="76" spans="1:12" ht="54.65" customHeight="1">
      <c r="A76" s="1" t="s">
        <v>489</v>
      </c>
      <c r="B76" s="23" t="s">
        <v>6</v>
      </c>
      <c r="C76" s="23" t="s">
        <v>156</v>
      </c>
      <c r="D76" s="15" t="s">
        <v>490</v>
      </c>
      <c r="E76" s="24" t="s">
        <v>495</v>
      </c>
      <c r="F76" s="23" t="s">
        <v>1</v>
      </c>
      <c r="G76" s="23" t="s">
        <v>491</v>
      </c>
      <c r="H76" s="23" t="s">
        <v>157</v>
      </c>
      <c r="I76" s="3" t="s">
        <v>34</v>
      </c>
      <c r="J76" s="53" t="s">
        <v>3</v>
      </c>
      <c r="K76" s="75" t="str">
        <f>HYPERLINK("mailto:"&amp;VLOOKUP(L76,'CONCAT Codes'!$A$14:$G$26,5,FALSE)&amp;"?subject="&amp;_xlfn.CONCAT(C76," - APPLICANT for ",A76)&amp;"&amp;cc="&amp;'CONCAT Codes'!$A$32&amp;"&amp;body="&amp;D76&amp;"%0A%0APlease see my resume and bio for the above tour.","Click HERE to apply")</f>
        <v>Click HERE to apply</v>
      </c>
      <c r="L76" s="78" t="s">
        <v>62</v>
      </c>
    </row>
    <row r="77" spans="1:12" ht="54.65" customHeight="1">
      <c r="A77" s="1" t="s">
        <v>492</v>
      </c>
      <c r="B77" s="23" t="s">
        <v>6</v>
      </c>
      <c r="C77" s="23" t="s">
        <v>156</v>
      </c>
      <c r="D77" s="15" t="s">
        <v>493</v>
      </c>
      <c r="E77" s="24" t="s">
        <v>496</v>
      </c>
      <c r="F77" s="23" t="s">
        <v>26</v>
      </c>
      <c r="G77" s="23" t="s">
        <v>494</v>
      </c>
      <c r="H77" s="23" t="s">
        <v>157</v>
      </c>
      <c r="I77" s="3" t="s">
        <v>34</v>
      </c>
      <c r="J77" s="53" t="s">
        <v>3</v>
      </c>
      <c r="K77" s="75" t="str">
        <f>HYPERLINK("mailto:"&amp;VLOOKUP(L77,'CONCAT Codes'!$A$14:$G$26,5,FALSE)&amp;"?subject="&amp;_xlfn.CONCAT(C77," - APPLICANT for ",A77)&amp;"&amp;cc="&amp;'CONCAT Codes'!$A$32&amp;"&amp;body="&amp;D77&amp;"%0A%0APlease see my resume and bio for the above tour.","Click HERE to apply")</f>
        <v>Click HERE to apply</v>
      </c>
      <c r="L77" s="78" t="s">
        <v>62</v>
      </c>
    </row>
    <row r="78" spans="1:12" ht="54.65" customHeight="1">
      <c r="A78" s="1" t="s">
        <v>629</v>
      </c>
      <c r="B78" s="23" t="s">
        <v>6</v>
      </c>
      <c r="C78" s="23" t="s">
        <v>156</v>
      </c>
      <c r="D78" s="15" t="s">
        <v>167</v>
      </c>
      <c r="E78" s="24" t="s">
        <v>630</v>
      </c>
      <c r="F78" s="23" t="s">
        <v>26</v>
      </c>
      <c r="G78" s="23" t="s">
        <v>168</v>
      </c>
      <c r="H78" s="23" t="s">
        <v>157</v>
      </c>
      <c r="I78" s="3" t="s">
        <v>34</v>
      </c>
      <c r="J78" s="53" t="s">
        <v>3</v>
      </c>
      <c r="K78" s="75" t="str">
        <f>HYPERLINK("mailto:"&amp;VLOOKUP(L78,'CONCAT Codes'!$A$14:$G$26,5,FALSE)&amp;"?subject="&amp;_xlfn.CONCAT(C78," - APPLICANT for ",A78)&amp;"&amp;cc="&amp;'CONCAT Codes'!$A$32&amp;"&amp;body="&amp;D78&amp;"%0A%0APlease see my resume and bio for the above tour.","Click HERE to apply")</f>
        <v>Click HERE to apply</v>
      </c>
      <c r="L78" s="57" t="s">
        <v>62</v>
      </c>
    </row>
    <row r="79" spans="1:12" ht="54.65" customHeight="1">
      <c r="A79" s="79" t="s">
        <v>303</v>
      </c>
      <c r="B79" s="80" t="s">
        <v>42</v>
      </c>
      <c r="C79" s="80" t="s">
        <v>222</v>
      </c>
      <c r="D79" s="81" t="s">
        <v>304</v>
      </c>
      <c r="E79" s="71" t="s">
        <v>318</v>
      </c>
      <c r="F79" s="80" t="s">
        <v>26</v>
      </c>
      <c r="G79" s="80" t="s">
        <v>28</v>
      </c>
      <c r="H79" s="80" t="s">
        <v>177</v>
      </c>
      <c r="I79" s="82" t="s">
        <v>418</v>
      </c>
      <c r="J79" s="83" t="s">
        <v>3</v>
      </c>
      <c r="K79" s="75" t="str">
        <f>HYPERLINK("mailto:"&amp;VLOOKUP(L79,'CONCAT Codes'!$A$14:$G$26,5,FALSE)&amp;"?subject="&amp;_xlfn.CONCAT(C79," - APPLICANT for ",A79)&amp;"&amp;cc="&amp;'CONCAT Codes'!$A$32&amp;"&amp;body="&amp;D79&amp;"%0A%0APlease see my resume and bio for the above tour.","Click HERE to apply")</f>
        <v>Click HERE to apply</v>
      </c>
      <c r="L79" s="74" t="s">
        <v>62</v>
      </c>
    </row>
    <row r="80" spans="1:12" ht="54.65" customHeight="1">
      <c r="A80" s="1" t="s">
        <v>655</v>
      </c>
      <c r="B80" s="23" t="s">
        <v>37</v>
      </c>
      <c r="C80" s="23" t="s">
        <v>656</v>
      </c>
      <c r="D80" s="15" t="s">
        <v>657</v>
      </c>
      <c r="E80" s="24" t="s">
        <v>670</v>
      </c>
      <c r="F80" s="23" t="s">
        <v>1</v>
      </c>
      <c r="G80" s="23" t="s">
        <v>658</v>
      </c>
      <c r="H80" s="23" t="s">
        <v>659</v>
      </c>
      <c r="I80" s="3" t="s">
        <v>660</v>
      </c>
      <c r="J80" s="53" t="s">
        <v>3</v>
      </c>
      <c r="K80" s="76" t="str">
        <f>HYPERLINK("mailto:"&amp;VLOOKUP(L80,'CONCAT Codes'!$A$14:$G$26,5,FALSE)&amp;"?subject="&amp;_xlfn.CONCAT(C80," - APPLICANT for ",A80)&amp;"&amp;cc="&amp;'CONCAT Codes'!$A$32&amp;"&amp;body="&amp;D80&amp;"%0A%0APlease see my resume and bio for the above tour.","Click HERE to apply")</f>
        <v>Click HERE to apply</v>
      </c>
      <c r="L80" s="57" t="s">
        <v>397</v>
      </c>
    </row>
    <row r="81" spans="1:12" ht="54.65" customHeight="1">
      <c r="A81" s="1" t="s">
        <v>267</v>
      </c>
      <c r="B81" s="23" t="s">
        <v>37</v>
      </c>
      <c r="C81" s="23" t="s">
        <v>174</v>
      </c>
      <c r="D81" s="15" t="s">
        <v>175</v>
      </c>
      <c r="E81" s="24" t="s">
        <v>268</v>
      </c>
      <c r="F81" s="23" t="s">
        <v>1</v>
      </c>
      <c r="G81" s="23" t="s">
        <v>176</v>
      </c>
      <c r="H81" s="23" t="s">
        <v>265</v>
      </c>
      <c r="I81" s="3" t="s">
        <v>266</v>
      </c>
      <c r="J81" s="53" t="s">
        <v>3</v>
      </c>
      <c r="K81" s="76" t="str">
        <f>HYPERLINK("mailto:"&amp;VLOOKUP(L81,'CONCAT Codes'!$A$14:$G$26,5,FALSE)&amp;"?subject="&amp;_xlfn.CONCAT(C81," - APPLICANT for ",A81)&amp;"&amp;cc="&amp;'CONCAT Codes'!$A$32&amp;"&amp;body="&amp;D81&amp;"%0A%0APlease see my resume and bio for the above tour.","Click HERE to apply")</f>
        <v>Click HERE to apply</v>
      </c>
      <c r="L81" s="57" t="s">
        <v>397</v>
      </c>
    </row>
    <row r="82" spans="1:12" ht="54.65" customHeight="1">
      <c r="A82" s="63" t="s">
        <v>320</v>
      </c>
      <c r="B82" s="64" t="s">
        <v>37</v>
      </c>
      <c r="C82" s="64" t="s">
        <v>174</v>
      </c>
      <c r="D82" s="63" t="s">
        <v>321</v>
      </c>
      <c r="E82" s="24" t="s">
        <v>333</v>
      </c>
      <c r="F82" s="64" t="s">
        <v>1</v>
      </c>
      <c r="G82" s="64" t="s">
        <v>322</v>
      </c>
      <c r="H82" s="64" t="s">
        <v>323</v>
      </c>
      <c r="I82" s="65" t="s">
        <v>266</v>
      </c>
      <c r="J82" s="67" t="s">
        <v>3</v>
      </c>
      <c r="K82" s="76" t="str">
        <f>HYPERLINK("mailto:"&amp;VLOOKUP(L82,'CONCAT Codes'!$A$14:$G$26,5,FALSE)&amp;"?subject="&amp;_xlfn.CONCAT(C82," - APPLICANT for ",A82)&amp;"&amp;cc="&amp;'CONCAT Codes'!$A$32&amp;"&amp;body="&amp;D82&amp;"%0A%0APlease see my resume and bio for the above tour.","Click HERE to apply")</f>
        <v>Click HERE to apply</v>
      </c>
      <c r="L82" s="64" t="s">
        <v>397</v>
      </c>
    </row>
    <row r="83" spans="1:12" ht="54.65" customHeight="1">
      <c r="A83" s="63" t="s">
        <v>324</v>
      </c>
      <c r="B83" s="64" t="s">
        <v>37</v>
      </c>
      <c r="C83" s="64" t="s">
        <v>174</v>
      </c>
      <c r="D83" s="63" t="s">
        <v>325</v>
      </c>
      <c r="E83" s="24" t="s">
        <v>334</v>
      </c>
      <c r="F83" s="64" t="s">
        <v>1</v>
      </c>
      <c r="G83" s="64" t="s">
        <v>322</v>
      </c>
      <c r="H83" s="64" t="s">
        <v>323</v>
      </c>
      <c r="I83" s="65" t="s">
        <v>266</v>
      </c>
      <c r="J83" s="67" t="s">
        <v>3</v>
      </c>
      <c r="K83" s="76" t="str">
        <f>HYPERLINK("mailto:"&amp;VLOOKUP(L83,'CONCAT Codes'!$A$14:$G$26,5,FALSE)&amp;"?subject="&amp;_xlfn.CONCAT(C83," - APPLICANT for ",A83)&amp;"&amp;cc="&amp;'CONCAT Codes'!$A$32&amp;"&amp;body="&amp;D83&amp;"%0A%0APlease see my resume and bio for the above tour.","Click HERE to apply")</f>
        <v>Click HERE to apply</v>
      </c>
      <c r="L83" s="64" t="s">
        <v>397</v>
      </c>
    </row>
    <row r="84" spans="1:12" ht="54.65" customHeight="1">
      <c r="A84" s="1" t="s">
        <v>446</v>
      </c>
      <c r="B84" s="23" t="s">
        <v>37</v>
      </c>
      <c r="C84" s="23" t="s">
        <v>447</v>
      </c>
      <c r="D84" s="15" t="s">
        <v>272</v>
      </c>
      <c r="E84" s="24" t="s">
        <v>457</v>
      </c>
      <c r="F84" s="23" t="s">
        <v>1</v>
      </c>
      <c r="G84" s="23" t="s">
        <v>448</v>
      </c>
      <c r="H84" s="23" t="s">
        <v>449</v>
      </c>
      <c r="I84" s="3" t="s">
        <v>450</v>
      </c>
      <c r="J84" s="53" t="s">
        <v>3</v>
      </c>
      <c r="K84" s="76" t="str">
        <f>HYPERLINK("mailto:"&amp;VLOOKUP(L84,'CONCAT Codes'!$A$14:$G$26,5,FALSE)&amp;"?subject="&amp;_xlfn.CONCAT(C84," - APPLICANT for ",A84)&amp;"&amp;cc="&amp;'CONCAT Codes'!$A$32&amp;"&amp;body="&amp;D84&amp;"%0A%0APlease see my resume and bio for the above tour.","Click HERE to apply")</f>
        <v>Click HERE to apply</v>
      </c>
      <c r="L84" s="57" t="s">
        <v>397</v>
      </c>
    </row>
    <row r="85" spans="1:12" ht="63" customHeight="1">
      <c r="A85" s="1" t="s">
        <v>435</v>
      </c>
      <c r="B85" s="23" t="s">
        <v>0</v>
      </c>
      <c r="C85" s="23" t="s">
        <v>172</v>
      </c>
      <c r="D85" s="15" t="s">
        <v>436</v>
      </c>
      <c r="E85" s="24" t="s">
        <v>453</v>
      </c>
      <c r="F85" s="23" t="s">
        <v>26</v>
      </c>
      <c r="G85" s="23" t="s">
        <v>51</v>
      </c>
      <c r="H85" s="23" t="s">
        <v>437</v>
      </c>
      <c r="I85" s="3" t="s">
        <v>13</v>
      </c>
      <c r="J85" s="53" t="s">
        <v>3</v>
      </c>
      <c r="K85" s="76" t="str">
        <f>HYPERLINK("mailto:"&amp;VLOOKUP(L85,'CONCAT Codes'!$A$14:$G$26,5,FALSE)&amp;"?subject="&amp;_xlfn.CONCAT(C85," - APPLICANT for ",A85)&amp;"&amp;cc="&amp;'CONCAT Codes'!$A$32&amp;"&amp;body="&amp;D85&amp;"%0A%0APlease see my resume and bio for the above tour.","Click HERE to apply")</f>
        <v>Click HERE to apply</v>
      </c>
      <c r="L85" s="57" t="s">
        <v>398</v>
      </c>
    </row>
    <row r="86" spans="1:12" ht="54.65" customHeight="1">
      <c r="A86" s="1" t="s">
        <v>560</v>
      </c>
      <c r="B86" s="23" t="s">
        <v>6</v>
      </c>
      <c r="C86" s="23" t="s">
        <v>38</v>
      </c>
      <c r="D86" s="15" t="s">
        <v>561</v>
      </c>
      <c r="E86" s="24" t="s">
        <v>604</v>
      </c>
      <c r="F86" s="23" t="s">
        <v>1</v>
      </c>
      <c r="G86" s="23" t="s">
        <v>562</v>
      </c>
      <c r="H86" s="23" t="s">
        <v>12</v>
      </c>
      <c r="I86" s="3" t="s">
        <v>13</v>
      </c>
      <c r="J86" s="53" t="s">
        <v>3</v>
      </c>
      <c r="K86" s="76" t="str">
        <f>HYPERLINK("mailto:"&amp;VLOOKUP(L86,'CONCAT Codes'!$A$14:$G$26,5,FALSE)&amp;"?subject="&amp;_xlfn.CONCAT(C86," - APPLICANT for ",A86)&amp;"&amp;cc="&amp;'CONCAT Codes'!$A$32&amp;"&amp;body="&amp;D86&amp;"%0A%0APlease see my resume and bio for the above tour.","Click HERE to apply")</f>
        <v>Click HERE to apply</v>
      </c>
      <c r="L86" s="57" t="s">
        <v>62</v>
      </c>
    </row>
    <row r="87" spans="1:12" ht="54.65" customHeight="1">
      <c r="A87" s="1" t="s">
        <v>289</v>
      </c>
      <c r="B87" s="23" t="s">
        <v>6</v>
      </c>
      <c r="C87" s="23" t="s">
        <v>38</v>
      </c>
      <c r="D87" s="15" t="s">
        <v>290</v>
      </c>
      <c r="E87" s="24" t="s">
        <v>293</v>
      </c>
      <c r="F87" s="23" t="s">
        <v>1</v>
      </c>
      <c r="G87" s="23" t="s">
        <v>158</v>
      </c>
      <c r="H87" s="23" t="s">
        <v>12</v>
      </c>
      <c r="I87" s="3" t="s">
        <v>13</v>
      </c>
      <c r="J87" s="53" t="s">
        <v>3</v>
      </c>
      <c r="K87" s="76" t="str">
        <f>HYPERLINK("mailto:"&amp;VLOOKUP(L87,'CONCAT Codes'!$A$14:$G$26,5,FALSE)&amp;"?subject="&amp;_xlfn.CONCAT(C87," - APPLICANT for ",A87)&amp;"&amp;cc="&amp;'CONCAT Codes'!$A$32&amp;"&amp;body="&amp;D87&amp;"%0A%0APlease see my resume and bio for the above tour.","Click HERE to apply")</f>
        <v>Click HERE to apply</v>
      </c>
      <c r="L87" s="78" t="s">
        <v>62</v>
      </c>
    </row>
    <row r="88" spans="1:12" ht="54.65" customHeight="1">
      <c r="A88" s="1" t="s">
        <v>291</v>
      </c>
      <c r="B88" s="23" t="s">
        <v>6</v>
      </c>
      <c r="C88" s="23" t="s">
        <v>38</v>
      </c>
      <c r="D88" s="15" t="s">
        <v>292</v>
      </c>
      <c r="E88" s="24" t="s">
        <v>294</v>
      </c>
      <c r="F88" s="23" t="s">
        <v>1</v>
      </c>
      <c r="G88" s="23" t="s">
        <v>158</v>
      </c>
      <c r="H88" s="23" t="s">
        <v>12</v>
      </c>
      <c r="I88" s="3" t="s">
        <v>13</v>
      </c>
      <c r="J88" s="53" t="s">
        <v>3</v>
      </c>
      <c r="K88" s="76" t="str">
        <f>HYPERLINK("mailto:"&amp;VLOOKUP(L88,'CONCAT Codes'!$A$14:$G$26,5,FALSE)&amp;"?subject="&amp;_xlfn.CONCAT(C88," - APPLICANT for ",A88)&amp;"&amp;cc="&amp;'CONCAT Codes'!$A$32&amp;"&amp;body="&amp;D88&amp;"%0A%0APlease see my resume and bio for the above tour.","Click HERE to apply")</f>
        <v>Click HERE to apply</v>
      </c>
      <c r="L88" s="78" t="s">
        <v>62</v>
      </c>
    </row>
    <row r="89" spans="1:12" ht="54.65" customHeight="1">
      <c r="A89" s="1" t="s">
        <v>369</v>
      </c>
      <c r="B89" s="23" t="s">
        <v>6</v>
      </c>
      <c r="C89" s="23" t="s">
        <v>38</v>
      </c>
      <c r="D89" s="15" t="s">
        <v>370</v>
      </c>
      <c r="E89" s="24" t="s">
        <v>391</v>
      </c>
      <c r="F89" s="23" t="s">
        <v>1</v>
      </c>
      <c r="G89" s="23" t="s">
        <v>371</v>
      </c>
      <c r="H89" s="23" t="s">
        <v>12</v>
      </c>
      <c r="I89" s="3" t="s">
        <v>13</v>
      </c>
      <c r="J89" s="53" t="s">
        <v>3</v>
      </c>
      <c r="K89" s="76" t="str">
        <f>HYPERLINK("mailto:"&amp;VLOOKUP(L89,'CONCAT Codes'!$A$14:$G$26,5,FALSE)&amp;"?subject="&amp;_xlfn.CONCAT(C89," - APPLICANT for ",A89)&amp;"&amp;cc="&amp;'CONCAT Codes'!$A$32&amp;"&amp;body="&amp;D89&amp;"%0A%0APlease see my resume and bio for the above tour.","Click HERE to apply")</f>
        <v>Click HERE to apply</v>
      </c>
      <c r="L89" s="78" t="s">
        <v>62</v>
      </c>
    </row>
    <row r="90" spans="1:12" ht="144" customHeight="1">
      <c r="A90" s="1" t="s">
        <v>451</v>
      </c>
      <c r="B90" s="23" t="s">
        <v>0</v>
      </c>
      <c r="C90" s="23" t="s">
        <v>427</v>
      </c>
      <c r="D90" s="15" t="s">
        <v>452</v>
      </c>
      <c r="E90" s="24" t="s">
        <v>456</v>
      </c>
      <c r="F90" s="23" t="s">
        <v>26</v>
      </c>
      <c r="G90" s="23" t="s">
        <v>28</v>
      </c>
      <c r="H90" s="23" t="s">
        <v>437</v>
      </c>
      <c r="I90" s="3" t="s">
        <v>13</v>
      </c>
      <c r="J90" s="53" t="s">
        <v>3</v>
      </c>
      <c r="K90" s="76" t="str">
        <f>HYPERLINK("mailto:"&amp;VLOOKUP(L90,'CONCAT Codes'!$A$14:$G$26,5,FALSE)&amp;"?subject="&amp;_xlfn.CONCAT(C90," - APPLICANT for ",A90)&amp;"&amp;cc="&amp;'CONCAT Codes'!$A$32&amp;"&amp;body="&amp;D90&amp;"%0A%0APlease see my resume and bio for the above tour.","Click HERE to apply")</f>
        <v>Click HERE to apply</v>
      </c>
      <c r="L90" s="57" t="s">
        <v>398</v>
      </c>
    </row>
    <row r="91" spans="1:12" ht="54.65" customHeight="1">
      <c r="A91" s="1" t="s">
        <v>594</v>
      </c>
      <c r="B91" s="23" t="s">
        <v>0</v>
      </c>
      <c r="C91" s="23" t="s">
        <v>427</v>
      </c>
      <c r="D91" s="15" t="s">
        <v>595</v>
      </c>
      <c r="E91" s="24" t="s">
        <v>605</v>
      </c>
      <c r="F91" s="23" t="s">
        <v>26</v>
      </c>
      <c r="G91" s="84" t="s">
        <v>29</v>
      </c>
      <c r="H91" s="23" t="s">
        <v>437</v>
      </c>
      <c r="I91" s="3" t="s">
        <v>13</v>
      </c>
      <c r="J91" s="53" t="s">
        <v>3</v>
      </c>
      <c r="K91" s="76" t="str">
        <f>HYPERLINK("mailto:"&amp;VLOOKUP(L91,'CONCAT Codes'!$A$14:$G$26,5,FALSE)&amp;"?subject="&amp;_xlfn.CONCAT(C91," - APPLICANT for ",A91)&amp;"&amp;cc="&amp;'CONCAT Codes'!$A$32&amp;"&amp;body="&amp;D91&amp;"%0A%0APlease see my resume and bio for the above tour.","Click HERE to apply")</f>
        <v>Click HERE to apply</v>
      </c>
      <c r="L91" s="57" t="s">
        <v>398</v>
      </c>
    </row>
    <row r="92" spans="1:12" ht="54.65" customHeight="1">
      <c r="A92" s="78" t="s">
        <v>636</v>
      </c>
      <c r="B92" s="78" t="s">
        <v>0</v>
      </c>
      <c r="C92" s="78" t="s">
        <v>637</v>
      </c>
      <c r="D92" s="88" t="s">
        <v>638</v>
      </c>
      <c r="E92" s="23" t="s">
        <v>645</v>
      </c>
      <c r="F92" s="78" t="s">
        <v>26</v>
      </c>
      <c r="G92" s="78" t="s">
        <v>41</v>
      </c>
      <c r="H92" s="78" t="s">
        <v>639</v>
      </c>
      <c r="I92" s="65" t="s">
        <v>13</v>
      </c>
      <c r="J92" s="78" t="s">
        <v>3</v>
      </c>
      <c r="K92" s="76" t="str">
        <f>HYPERLINK("mailto:"&amp;VLOOKUP(L92,'CONCAT Codes'!$A$14:$G$26,5,FALSE)&amp;"?subject="&amp;_xlfn.CONCAT(C92," - APPLICANT for ",A92)&amp;"&amp;cc="&amp;'CONCAT Codes'!$A$32&amp;"&amp;body="&amp;D92&amp;"%0A%0APlease see my resume and bio for the above tour.","Click HERE to apply")</f>
        <v>Click HERE to apply</v>
      </c>
      <c r="L92" s="78" t="s">
        <v>61</v>
      </c>
    </row>
    <row r="93" spans="1:12" ht="54.65" customHeight="1">
      <c r="A93" s="1" t="s">
        <v>640</v>
      </c>
      <c r="B93" s="23" t="s">
        <v>0</v>
      </c>
      <c r="C93" s="23" t="s">
        <v>172</v>
      </c>
      <c r="D93" s="15" t="s">
        <v>550</v>
      </c>
      <c r="E93" s="24" t="s">
        <v>643</v>
      </c>
      <c r="F93" s="23" t="s">
        <v>1</v>
      </c>
      <c r="G93" s="23" t="s">
        <v>28</v>
      </c>
      <c r="H93" s="23" t="s">
        <v>468</v>
      </c>
      <c r="I93" s="3" t="s">
        <v>13</v>
      </c>
      <c r="J93" s="53" t="s">
        <v>3</v>
      </c>
      <c r="K93" s="76" t="str">
        <f>HYPERLINK("mailto:"&amp;VLOOKUP(L93,'CONCAT Codes'!$A$14:$G$26,5,FALSE)&amp;"?subject="&amp;_xlfn.CONCAT(C93," - APPLICANT for ",A93)&amp;"&amp;cc="&amp;'CONCAT Codes'!$A$32&amp;"&amp;body="&amp;D93&amp;"%0A%0APlease see my resume and bio for the above tour.","Click HERE to apply")</f>
        <v>Click HERE to apply</v>
      </c>
      <c r="L93" s="57" t="s">
        <v>398</v>
      </c>
    </row>
    <row r="94" spans="1:12" ht="54.65" customHeight="1">
      <c r="A94" s="1" t="s">
        <v>641</v>
      </c>
      <c r="B94" s="23" t="s">
        <v>6</v>
      </c>
      <c r="C94" s="23" t="s">
        <v>38</v>
      </c>
      <c r="D94" s="15" t="s">
        <v>642</v>
      </c>
      <c r="E94" s="24" t="s">
        <v>644</v>
      </c>
      <c r="F94" s="23" t="s">
        <v>26</v>
      </c>
      <c r="G94" s="23" t="s">
        <v>428</v>
      </c>
      <c r="H94" s="23" t="s">
        <v>12</v>
      </c>
      <c r="I94" s="3" t="s">
        <v>13</v>
      </c>
      <c r="J94" s="53" t="s">
        <v>3</v>
      </c>
      <c r="K94" s="76" t="str">
        <f>HYPERLINK("mailto:"&amp;VLOOKUP(L94,'CONCAT Codes'!$A$14:$G$26,5,FALSE)&amp;"?subject="&amp;_xlfn.CONCAT(C94," - APPLICANT for ",A94)&amp;"&amp;cc="&amp;'CONCAT Codes'!$A$32&amp;"&amp;body="&amp;D94&amp;"%0A%0APlease see my resume and bio for the above tour.","Click HERE to apply")</f>
        <v>Click HERE to apply</v>
      </c>
      <c r="L94" s="57" t="s">
        <v>62</v>
      </c>
    </row>
    <row r="95" spans="1:12" ht="54.65" customHeight="1">
      <c r="A95" s="1" t="s">
        <v>239</v>
      </c>
      <c r="B95" s="23" t="s">
        <v>17</v>
      </c>
      <c r="C95" s="23" t="s">
        <v>240</v>
      </c>
      <c r="D95" s="15" t="s">
        <v>241</v>
      </c>
      <c r="E95" s="24" t="s">
        <v>242</v>
      </c>
      <c r="F95" s="23" t="s">
        <v>16</v>
      </c>
      <c r="G95" s="23" t="s">
        <v>29</v>
      </c>
      <c r="H95" s="23" t="s">
        <v>45</v>
      </c>
      <c r="I95" s="3" t="s">
        <v>46</v>
      </c>
      <c r="J95" s="53" t="s">
        <v>3</v>
      </c>
      <c r="K95" s="76" t="str">
        <f>HYPERLINK("mailto:"&amp;VLOOKUP(L95,'CONCAT Codes'!$A$14:$G$26,5,FALSE)&amp;"?subject="&amp;_xlfn.CONCAT(C95," - APPLICANT for ",A95)&amp;"&amp;cc="&amp;'CONCAT Codes'!$A$32&amp;"&amp;body="&amp;D95&amp;"%0A%0APlease see my resume and bio for the above tour.","Click HERE to apply")</f>
        <v>Click HERE to apply</v>
      </c>
      <c r="L95" s="57" t="s">
        <v>58</v>
      </c>
    </row>
    <row r="96" spans="1:12" ht="54.65" customHeight="1">
      <c r="A96" s="1" t="s">
        <v>262</v>
      </c>
      <c r="B96" s="23" t="s">
        <v>6</v>
      </c>
      <c r="C96" s="23" t="s">
        <v>263</v>
      </c>
      <c r="D96" s="15" t="s">
        <v>674</v>
      </c>
      <c r="E96" s="24" t="s">
        <v>543</v>
      </c>
      <c r="F96" s="23" t="s">
        <v>26</v>
      </c>
      <c r="G96" s="23" t="s">
        <v>540</v>
      </c>
      <c r="H96" s="23" t="s">
        <v>264</v>
      </c>
      <c r="I96" s="3" t="s">
        <v>46</v>
      </c>
      <c r="J96" s="53" t="s">
        <v>3</v>
      </c>
      <c r="K96" s="76" t="str">
        <f>HYPERLINK("mailto:"&amp;VLOOKUP(L96,'CONCAT Codes'!$A$14:$G$26,5,FALSE)&amp;"?subject="&amp;_xlfn.CONCAT(C96," - APPLICANT for ",A96)&amp;"&amp;cc="&amp;'CONCAT Codes'!$A$32&amp;"&amp;body="&amp;D96&amp;"%0A%0APlease see my resume and bio for the above tour.","Click HERE to apply")</f>
        <v>Click HERE to apply</v>
      </c>
      <c r="L96" s="57" t="s">
        <v>519</v>
      </c>
    </row>
    <row r="97" spans="1:13" ht="54.65" customHeight="1">
      <c r="A97" s="63" t="s">
        <v>464</v>
      </c>
      <c r="B97" s="64" t="s">
        <v>6</v>
      </c>
      <c r="C97" s="64" t="s">
        <v>263</v>
      </c>
      <c r="D97" s="63" t="s">
        <v>465</v>
      </c>
      <c r="E97" s="24" t="s">
        <v>535</v>
      </c>
      <c r="F97" s="24" t="s">
        <v>26</v>
      </c>
      <c r="G97" s="64" t="s">
        <v>76</v>
      </c>
      <c r="H97" s="64" t="s">
        <v>264</v>
      </c>
      <c r="I97" s="65" t="s">
        <v>46</v>
      </c>
      <c r="J97" s="67" t="s">
        <v>3</v>
      </c>
      <c r="K97" s="76" t="str">
        <f>HYPERLINK("mailto:"&amp;VLOOKUP(L97,'CONCAT Codes'!$A$14:$G$26,5,FALSE)&amp;"?subject="&amp;_xlfn.CONCAT(C97," - APPLICANT for ",A97)&amp;"&amp;cc="&amp;'CONCAT Codes'!$A$32&amp;"&amp;body="&amp;D97&amp;"%0A%0APlease see my resume and bio for the above tour.","Click HERE to apply")</f>
        <v>Click HERE to apply</v>
      </c>
      <c r="L97" s="57" t="s">
        <v>519</v>
      </c>
    </row>
    <row r="98" spans="1:13" ht="54.65" customHeight="1">
      <c r="A98" s="1" t="s">
        <v>691</v>
      </c>
      <c r="B98" s="23" t="s">
        <v>6</v>
      </c>
      <c r="C98" s="23" t="s">
        <v>263</v>
      </c>
      <c r="D98" s="15" t="s">
        <v>692</v>
      </c>
      <c r="E98" s="24" t="s">
        <v>723</v>
      </c>
      <c r="F98" s="23" t="s">
        <v>1</v>
      </c>
      <c r="G98" s="23" t="s">
        <v>162</v>
      </c>
      <c r="H98" s="23" t="s">
        <v>264</v>
      </c>
      <c r="I98" s="3" t="s">
        <v>46</v>
      </c>
      <c r="J98" s="53" t="s">
        <v>3</v>
      </c>
      <c r="K98" s="76" t="str">
        <f>HYPERLINK("mailto:"&amp;VLOOKUP(L98,'CONCAT Codes'!$A$14:$G$26,5,FALSE)&amp;"?subject="&amp;_xlfn.CONCAT(C98," - APPLICANT for ",A98)&amp;"&amp;cc="&amp;'CONCAT Codes'!$A$32&amp;"&amp;body="&amp;D98&amp;"%0A%0APlease see my resume and bio for the above tour.","Click HERE to apply")</f>
        <v>Click HERE to apply</v>
      </c>
      <c r="L98" s="57" t="s">
        <v>519</v>
      </c>
    </row>
    <row r="99" spans="1:13" ht="54.65" customHeight="1">
      <c r="A99" s="1" t="s">
        <v>180</v>
      </c>
      <c r="B99" s="51" t="s">
        <v>181</v>
      </c>
      <c r="C99" s="51" t="s">
        <v>182</v>
      </c>
      <c r="D99" s="1" t="s">
        <v>183</v>
      </c>
      <c r="E99" s="51" t="s">
        <v>185</v>
      </c>
      <c r="F99" s="51" t="s">
        <v>16</v>
      </c>
      <c r="G99" s="51" t="s">
        <v>40</v>
      </c>
      <c r="H99" s="51" t="s">
        <v>184</v>
      </c>
      <c r="I99" s="3" t="s">
        <v>15</v>
      </c>
      <c r="J99" s="53" t="s">
        <v>3</v>
      </c>
      <c r="K99" s="76" t="str">
        <f>HYPERLINK("mailto:"&amp;VLOOKUP(L99,'CONCAT Codes'!$A$14:$G$26,5,FALSE)&amp;"?subject="&amp;_xlfn.CONCAT(C99," - APPLICANT for ",A99)&amp;"&amp;cc="&amp;'CONCAT Codes'!$A$32&amp;"&amp;body="&amp;D99&amp;"%0A%0APlease see my resume and bio for the above tour.","Click HERE to apply")</f>
        <v>Click HERE to apply</v>
      </c>
      <c r="L99" s="56" t="s">
        <v>78</v>
      </c>
    </row>
    <row r="100" spans="1:13" ht="54.65" customHeight="1">
      <c r="A100" s="1" t="s">
        <v>296</v>
      </c>
      <c r="B100" s="23" t="s">
        <v>42</v>
      </c>
      <c r="C100" s="23" t="s">
        <v>260</v>
      </c>
      <c r="D100" s="15" t="s">
        <v>297</v>
      </c>
      <c r="E100" s="24" t="s">
        <v>317</v>
      </c>
      <c r="F100" s="23" t="s">
        <v>26</v>
      </c>
      <c r="G100" s="23" t="s">
        <v>204</v>
      </c>
      <c r="H100" s="23" t="s">
        <v>261</v>
      </c>
      <c r="I100" s="3" t="s">
        <v>15</v>
      </c>
      <c r="J100" s="53" t="s">
        <v>3</v>
      </c>
      <c r="K100" s="76" t="str">
        <f>HYPERLINK("mailto:"&amp;VLOOKUP(L100,'CONCAT Codes'!$A$14:$G$26,5,FALSE)&amp;"?subject="&amp;_xlfn.CONCAT(C100," - APPLICANT for ",A100)&amp;"&amp;cc="&amp;'CONCAT Codes'!$A$32&amp;"&amp;body="&amp;D100&amp;"%0A%0APlease see my resume and bio for the above tour.","Click HERE to apply")</f>
        <v>Click HERE to apply</v>
      </c>
      <c r="L100" s="57" t="s">
        <v>62</v>
      </c>
    </row>
    <row r="101" spans="1:13" ht="82.5" customHeight="1">
      <c r="A101" s="63" t="s">
        <v>462</v>
      </c>
      <c r="B101" s="64" t="s">
        <v>42</v>
      </c>
      <c r="C101" s="64" t="s">
        <v>222</v>
      </c>
      <c r="D101" s="63" t="s">
        <v>302</v>
      </c>
      <c r="E101" s="24" t="s">
        <v>480</v>
      </c>
      <c r="F101" s="24" t="s">
        <v>26</v>
      </c>
      <c r="G101" s="64" t="s">
        <v>463</v>
      </c>
      <c r="H101" s="64" t="s">
        <v>261</v>
      </c>
      <c r="I101" s="65" t="s">
        <v>15</v>
      </c>
      <c r="J101" s="67" t="s">
        <v>3</v>
      </c>
      <c r="K101" s="76" t="str">
        <f>HYPERLINK("mailto:"&amp;VLOOKUP(L101,'CONCAT Codes'!$A$14:$G$26,5,FALSE)&amp;"?subject="&amp;_xlfn.CONCAT(C101," - APPLICANT for ",A101)&amp;"&amp;cc="&amp;'CONCAT Codes'!$A$32&amp;"&amp;body="&amp;D101&amp;"%0A%0APlease see my resume and bio for the above tour.","Click HERE to apply")</f>
        <v>Click HERE to apply</v>
      </c>
      <c r="L101" s="64" t="s">
        <v>62</v>
      </c>
    </row>
    <row r="102" spans="1:13" ht="76.5" customHeight="1">
      <c r="A102" s="63" t="s">
        <v>328</v>
      </c>
      <c r="B102" s="64" t="s">
        <v>42</v>
      </c>
      <c r="C102" s="64" t="s">
        <v>260</v>
      </c>
      <c r="D102" s="63" t="s">
        <v>329</v>
      </c>
      <c r="E102" s="24" t="s">
        <v>335</v>
      </c>
      <c r="F102" s="64" t="s">
        <v>26</v>
      </c>
      <c r="G102" s="64" t="s">
        <v>330</v>
      </c>
      <c r="H102" s="64" t="s">
        <v>261</v>
      </c>
      <c r="I102" s="65" t="s">
        <v>15</v>
      </c>
      <c r="J102" s="67" t="s">
        <v>3</v>
      </c>
      <c r="K102" s="76" t="str">
        <f>HYPERLINK("mailto:"&amp;VLOOKUP(L102,'CONCAT Codes'!$A$14:$G$26,5,FALSE)&amp;"?subject="&amp;_xlfn.CONCAT(C102," - APPLICANT for ",A102)&amp;"&amp;cc="&amp;'CONCAT Codes'!$A$32&amp;"&amp;body="&amp;D102&amp;"%0A%0APlease see my resume and bio for the above tour.","Click HERE to apply")</f>
        <v>Click HERE to apply</v>
      </c>
      <c r="L102" s="64" t="s">
        <v>62</v>
      </c>
    </row>
    <row r="103" spans="1:13" ht="54.65" customHeight="1">
      <c r="A103" s="63" t="s">
        <v>331</v>
      </c>
      <c r="B103" s="64" t="s">
        <v>42</v>
      </c>
      <c r="C103" s="64" t="s">
        <v>260</v>
      </c>
      <c r="D103" s="63" t="s">
        <v>332</v>
      </c>
      <c r="E103" s="24" t="s">
        <v>336</v>
      </c>
      <c r="F103" s="64" t="s">
        <v>26</v>
      </c>
      <c r="G103" s="64" t="s">
        <v>162</v>
      </c>
      <c r="H103" s="64" t="s">
        <v>177</v>
      </c>
      <c r="I103" s="65" t="s">
        <v>15</v>
      </c>
      <c r="J103" s="67" t="s">
        <v>3</v>
      </c>
      <c r="K103" s="76" t="str">
        <f>HYPERLINK("mailto:"&amp;VLOOKUP(L103,'CONCAT Codes'!$A$14:$G$26,5,FALSE)&amp;"?subject="&amp;_xlfn.CONCAT(C103," - APPLICANT for ",A103)&amp;"&amp;cc="&amp;'CONCAT Codes'!$A$32&amp;"&amp;body="&amp;D103&amp;"%0A%0APlease see my resume and bio for the above tour.","Click HERE to apply")</f>
        <v>Click HERE to apply</v>
      </c>
      <c r="L103" s="64" t="s">
        <v>62</v>
      </c>
      <c r="M103"/>
    </row>
    <row r="104" spans="1:13" ht="54.65" customHeight="1">
      <c r="A104" s="1" t="s">
        <v>563</v>
      </c>
      <c r="B104" s="23" t="s">
        <v>42</v>
      </c>
      <c r="C104" s="23" t="s">
        <v>260</v>
      </c>
      <c r="D104" s="15" t="s">
        <v>564</v>
      </c>
      <c r="E104" s="24" t="s">
        <v>603</v>
      </c>
      <c r="F104" s="23" t="s">
        <v>26</v>
      </c>
      <c r="G104" s="23" t="s">
        <v>40</v>
      </c>
      <c r="H104" s="23" t="s">
        <v>261</v>
      </c>
      <c r="I104" s="3" t="s">
        <v>15</v>
      </c>
      <c r="J104" s="53" t="s">
        <v>3</v>
      </c>
      <c r="K104" s="76" t="str">
        <f>HYPERLINK("mailto:"&amp;VLOOKUP(L104,'CONCAT Codes'!$A$14:$G$26,5,FALSE)&amp;"?subject="&amp;_xlfn.CONCAT(C104," - APPLICANT for ",A104)&amp;"&amp;cc="&amp;'CONCAT Codes'!$A$32&amp;"&amp;body="&amp;D104&amp;"%0A%0APlease see my resume and bio for the above tour.","Click HERE to apply")</f>
        <v>Click HERE to apply</v>
      </c>
      <c r="L104" s="57" t="s">
        <v>62</v>
      </c>
    </row>
    <row r="105" spans="1:13" ht="54.65" customHeight="1">
      <c r="A105" s="1" t="s">
        <v>376</v>
      </c>
      <c r="B105" s="23" t="s">
        <v>42</v>
      </c>
      <c r="C105" s="23" t="s">
        <v>377</v>
      </c>
      <c r="D105" s="15" t="s">
        <v>207</v>
      </c>
      <c r="E105" s="24" t="s">
        <v>390</v>
      </c>
      <c r="F105" s="23" t="s">
        <v>26</v>
      </c>
      <c r="G105" s="23" t="s">
        <v>204</v>
      </c>
      <c r="H105" s="23" t="s">
        <v>378</v>
      </c>
      <c r="I105" s="3" t="s">
        <v>15</v>
      </c>
      <c r="J105" s="53" t="s">
        <v>3</v>
      </c>
      <c r="K105" s="76" t="str">
        <f>HYPERLINK("mailto:"&amp;VLOOKUP(L105,'CONCAT Codes'!$A$14:$G$26,5,FALSE)&amp;"?subject="&amp;_xlfn.CONCAT(C105," - APPLICANT for ",A105)&amp;"&amp;cc="&amp;'CONCAT Codes'!$A$32&amp;"&amp;body="&amp;D105&amp;"%0A%0APlease see my resume and bio for the above tour.","Click HERE to apply")</f>
        <v>Click HERE to apply</v>
      </c>
      <c r="L105" s="57" t="s">
        <v>62</v>
      </c>
    </row>
    <row r="106" spans="1:13" ht="54.65" customHeight="1">
      <c r="A106" s="1" t="s">
        <v>379</v>
      </c>
      <c r="B106" s="23" t="s">
        <v>42</v>
      </c>
      <c r="C106" s="23" t="s">
        <v>377</v>
      </c>
      <c r="D106" s="15" t="s">
        <v>380</v>
      </c>
      <c r="E106" s="24" t="s">
        <v>388</v>
      </c>
      <c r="F106" s="23" t="s">
        <v>1</v>
      </c>
      <c r="G106" s="23" t="s">
        <v>28</v>
      </c>
      <c r="H106" s="23" t="s">
        <v>378</v>
      </c>
      <c r="I106" s="3" t="s">
        <v>15</v>
      </c>
      <c r="J106" s="53" t="s">
        <v>3</v>
      </c>
      <c r="K106" s="76" t="str">
        <f>HYPERLINK("mailto:"&amp;VLOOKUP(L106,'CONCAT Codes'!$A$14:$G$26,5,FALSE)&amp;"?subject="&amp;_xlfn.CONCAT(C106," - APPLICANT for ",A106)&amp;"&amp;cc="&amp;'CONCAT Codes'!$A$32&amp;"&amp;body="&amp;D106&amp;"%0A%0APlease see my resume and bio for the above tour.","Click HERE to apply")</f>
        <v>Click HERE to apply</v>
      </c>
      <c r="L106" s="57" t="s">
        <v>62</v>
      </c>
    </row>
    <row r="107" spans="1:13" ht="54.65" customHeight="1">
      <c r="A107" s="1" t="s">
        <v>384</v>
      </c>
      <c r="B107" s="23" t="s">
        <v>0</v>
      </c>
      <c r="C107" s="23" t="s">
        <v>385</v>
      </c>
      <c r="D107" s="15" t="s">
        <v>386</v>
      </c>
      <c r="E107" s="24" t="s">
        <v>387</v>
      </c>
      <c r="F107" s="23" t="s">
        <v>26</v>
      </c>
      <c r="G107" s="23" t="s">
        <v>163</v>
      </c>
      <c r="H107" s="23" t="s">
        <v>35</v>
      </c>
      <c r="I107" s="3" t="s">
        <v>15</v>
      </c>
      <c r="J107" s="53" t="s">
        <v>3</v>
      </c>
      <c r="K107" s="76" t="str">
        <f>HYPERLINK("mailto:"&amp;VLOOKUP(L107,'CONCAT Codes'!$A$14:$G$26,5,FALSE)&amp;"?subject="&amp;_xlfn.CONCAT(C107," - APPLICANT for ",A107)&amp;"&amp;cc="&amp;'CONCAT Codes'!$A$32&amp;"&amp;body="&amp;D107&amp;"%0A%0APlease see my resume and bio for the above tour.","Click HERE to apply")</f>
        <v>Click HERE to apply</v>
      </c>
      <c r="L107" s="57" t="s">
        <v>59</v>
      </c>
    </row>
    <row r="108" spans="1:13" ht="54.65" customHeight="1">
      <c r="A108" s="1" t="s">
        <v>577</v>
      </c>
      <c r="B108" s="23" t="s">
        <v>42</v>
      </c>
      <c r="C108" s="23" t="s">
        <v>206</v>
      </c>
      <c r="D108" s="15" t="s">
        <v>578</v>
      </c>
      <c r="E108" s="24" t="s">
        <v>598</v>
      </c>
      <c r="F108" s="23" t="s">
        <v>26</v>
      </c>
      <c r="G108" s="23" t="s">
        <v>579</v>
      </c>
      <c r="H108" s="23" t="s">
        <v>261</v>
      </c>
      <c r="I108" s="3" t="s">
        <v>15</v>
      </c>
      <c r="J108" s="53" t="s">
        <v>3</v>
      </c>
      <c r="K108" s="76" t="str">
        <f>HYPERLINK("mailto:"&amp;VLOOKUP(L108,'CONCAT Codes'!$A$14:$G$26,5,FALSE)&amp;"?subject="&amp;_xlfn.CONCAT(C108," - APPLICANT for ",A108)&amp;"&amp;cc="&amp;'CONCAT Codes'!$A$32&amp;"&amp;body="&amp;D108&amp;"%0A%0APlease see my resume and bio for the above tour.","Click HERE to apply")</f>
        <v>Click HERE to apply</v>
      </c>
      <c r="L108" s="57" t="s">
        <v>62</v>
      </c>
    </row>
    <row r="109" spans="1:13" ht="54.65" customHeight="1">
      <c r="A109" s="1" t="s">
        <v>665</v>
      </c>
      <c r="B109" s="23" t="s">
        <v>0</v>
      </c>
      <c r="C109" s="23" t="s">
        <v>666</v>
      </c>
      <c r="D109" s="15" t="s">
        <v>667</v>
      </c>
      <c r="E109" s="24" t="s">
        <v>673</v>
      </c>
      <c r="F109" s="23" t="s">
        <v>1</v>
      </c>
      <c r="G109" s="23" t="s">
        <v>41</v>
      </c>
      <c r="H109" s="23" t="s">
        <v>35</v>
      </c>
      <c r="I109" s="3" t="s">
        <v>15</v>
      </c>
      <c r="J109" s="53" t="s">
        <v>3</v>
      </c>
      <c r="K109" s="76" t="str">
        <f>HYPERLINK("mailto:"&amp;VLOOKUP(L109,'CONCAT Codes'!$A$14:$G$26,5,FALSE)&amp;"?subject="&amp;_xlfn.CONCAT(C109," - APPLICANT for ",A109)&amp;"&amp;cc="&amp;'CONCAT Codes'!$A$32&amp;"&amp;body="&amp;D109&amp;"%0A%0APlease see my resume and bio for the above tour.","Click HERE to apply")</f>
        <v>Click HERE to apply</v>
      </c>
      <c r="L109" s="57" t="s">
        <v>61</v>
      </c>
    </row>
    <row r="110" spans="1:13" ht="168.5" customHeight="1">
      <c r="A110" s="100" t="s">
        <v>733</v>
      </c>
      <c r="B110" s="84" t="s">
        <v>0</v>
      </c>
      <c r="C110" s="84" t="s">
        <v>427</v>
      </c>
      <c r="D110" s="85" t="s">
        <v>734</v>
      </c>
      <c r="E110" s="86" t="s">
        <v>737</v>
      </c>
      <c r="F110" s="84" t="s">
        <v>26</v>
      </c>
      <c r="G110" s="84" t="s">
        <v>736</v>
      </c>
      <c r="H110" s="84" t="s">
        <v>35</v>
      </c>
      <c r="I110" s="101" t="s">
        <v>15</v>
      </c>
      <c r="J110" s="102" t="s">
        <v>3</v>
      </c>
      <c r="K110" s="103" t="str">
        <f>HYPERLINK("mailto:"&amp;VLOOKUP(L110,'CONCAT Codes'!$A$14:$G$26,5,FALSE)&amp;"?subject="&amp;_xlfn.CONCAT(C110," - APPLICANT for ",A110)&amp;"&amp;cc="&amp;'CONCAT Codes'!$A$32&amp;"&amp;body="&amp;D110&amp;"%0A%0APlease see my resume and bio for the above tour.","Click HERE to apply")</f>
        <v>Click HERE to apply</v>
      </c>
      <c r="L110" s="57" t="s">
        <v>398</v>
      </c>
    </row>
    <row r="111" spans="1:13" ht="54.65" customHeight="1">
      <c r="A111" s="1" t="s">
        <v>338</v>
      </c>
      <c r="B111" s="23" t="s">
        <v>37</v>
      </c>
      <c r="C111" s="23" t="s">
        <v>339</v>
      </c>
      <c r="D111" s="15" t="s">
        <v>340</v>
      </c>
      <c r="E111" s="24" t="s">
        <v>618</v>
      </c>
      <c r="F111" s="23" t="s">
        <v>1</v>
      </c>
      <c r="G111" s="23" t="s">
        <v>51</v>
      </c>
      <c r="H111" s="23" t="s">
        <v>341</v>
      </c>
      <c r="I111" s="3" t="s">
        <v>47</v>
      </c>
      <c r="J111" s="53" t="s">
        <v>3</v>
      </c>
      <c r="K111" s="76" t="str">
        <f>HYPERLINK("mailto:"&amp;VLOOKUP(L111,'CONCAT Codes'!$A$14:$G$26,5,FALSE)&amp;"?subject="&amp;_xlfn.CONCAT(C111," - APPLICANT for ",A111)&amp;"&amp;cc="&amp;'CONCAT Codes'!$A$32&amp;"&amp;body="&amp;D111&amp;"%0A%0APlease see my resume and bio for the above tour.","Click HERE to apply")</f>
        <v>Click HERE to apply</v>
      </c>
      <c r="L111" s="57" t="s">
        <v>397</v>
      </c>
    </row>
    <row r="112" spans="1:13" ht="54.65" customHeight="1">
      <c r="A112" s="1" t="s">
        <v>586</v>
      </c>
      <c r="B112" s="23" t="s">
        <v>10</v>
      </c>
      <c r="C112" s="23" t="s">
        <v>587</v>
      </c>
      <c r="D112" s="15" t="s">
        <v>588</v>
      </c>
      <c r="E112" s="24" t="s">
        <v>599</v>
      </c>
      <c r="F112" s="23" t="s">
        <v>1</v>
      </c>
      <c r="G112" s="23" t="s">
        <v>65</v>
      </c>
      <c r="H112" s="23" t="s">
        <v>589</v>
      </c>
      <c r="I112" s="3" t="s">
        <v>590</v>
      </c>
      <c r="J112" s="53" t="s">
        <v>3</v>
      </c>
      <c r="K112" s="76" t="str">
        <f>HYPERLINK("mailto:"&amp;VLOOKUP(L112,'CONCAT Codes'!$A$14:$G$26,5,FALSE)&amp;"?subject="&amp;_xlfn.CONCAT(C112," - APPLICANT for ",A112)&amp;"&amp;cc="&amp;'CONCAT Codes'!$A$32&amp;"&amp;body="&amp;D112&amp;"%0A%0APlease see my resume and bio for the above tour.","Click HERE to apply")</f>
        <v>Click HERE to apply</v>
      </c>
      <c r="L112" s="57" t="s">
        <v>59</v>
      </c>
    </row>
    <row r="113" spans="1:12" ht="54.65" customHeight="1">
      <c r="A113" s="1" t="s">
        <v>210</v>
      </c>
      <c r="B113" s="23" t="s">
        <v>6</v>
      </c>
      <c r="C113" s="23" t="s">
        <v>39</v>
      </c>
      <c r="D113" s="15" t="s">
        <v>211</v>
      </c>
      <c r="E113" s="24" t="s">
        <v>224</v>
      </c>
      <c r="F113" s="23" t="s">
        <v>1</v>
      </c>
      <c r="G113" s="23" t="s">
        <v>209</v>
      </c>
      <c r="H113" s="23" t="s">
        <v>4</v>
      </c>
      <c r="I113" s="3"/>
      <c r="J113" s="53" t="s">
        <v>5</v>
      </c>
      <c r="K113" s="76" t="str">
        <f>HYPERLINK("mailto:"&amp;VLOOKUP(L113,'CONCAT Codes'!$A$14:$G$26,5,FALSE)&amp;"?subject="&amp;_xlfn.CONCAT(C113," - APPLICANT for ",A113)&amp;"&amp;cc="&amp;'CONCAT Codes'!$A$32&amp;"&amp;body="&amp;D113&amp;"%0A%0APlease see my resume and bio for the above tour.","Click HERE to apply")</f>
        <v>Click HERE to apply</v>
      </c>
      <c r="L113" s="57" t="s">
        <v>60</v>
      </c>
    </row>
    <row r="114" spans="1:12" ht="54.65" customHeight="1">
      <c r="A114" s="1" t="s">
        <v>212</v>
      </c>
      <c r="B114" s="23" t="s">
        <v>6</v>
      </c>
      <c r="C114" s="23" t="s">
        <v>39</v>
      </c>
      <c r="D114" s="15" t="s">
        <v>213</v>
      </c>
      <c r="E114" s="24" t="s">
        <v>228</v>
      </c>
      <c r="F114" s="23" t="s">
        <v>1</v>
      </c>
      <c r="G114" s="23" t="s">
        <v>41</v>
      </c>
      <c r="H114" s="23" t="s">
        <v>4</v>
      </c>
      <c r="I114" s="3"/>
      <c r="J114" s="53" t="s">
        <v>5</v>
      </c>
      <c r="K114" s="76" t="str">
        <f>HYPERLINK("mailto:"&amp;VLOOKUP(L114,'CONCAT Codes'!$A$14:$G$26,5,FALSE)&amp;"?subject="&amp;_xlfn.CONCAT(C114," - APPLICANT for ",A114)&amp;"&amp;cc="&amp;'CONCAT Codes'!$A$32&amp;"&amp;body="&amp;D114&amp;"%0A%0APlease see my resume and bio for the above tour.","Click HERE to apply")</f>
        <v>Click HERE to apply</v>
      </c>
      <c r="L114" s="57" t="s">
        <v>60</v>
      </c>
    </row>
    <row r="115" spans="1:12" ht="54.65" customHeight="1">
      <c r="A115" s="1" t="s">
        <v>214</v>
      </c>
      <c r="B115" s="23" t="s">
        <v>6</v>
      </c>
      <c r="C115" s="23" t="s">
        <v>39</v>
      </c>
      <c r="D115" s="15" t="s">
        <v>215</v>
      </c>
      <c r="E115" s="24" t="s">
        <v>227</v>
      </c>
      <c r="F115" s="23" t="s">
        <v>1</v>
      </c>
      <c r="G115" s="23" t="s">
        <v>41</v>
      </c>
      <c r="H115" s="23" t="s">
        <v>4</v>
      </c>
      <c r="I115" s="3"/>
      <c r="J115" s="53" t="s">
        <v>5</v>
      </c>
      <c r="K115" s="76" t="str">
        <f>HYPERLINK("mailto:"&amp;VLOOKUP(L115,'CONCAT Codes'!$A$14:$G$26,5,FALSE)&amp;"?subject="&amp;_xlfn.CONCAT(C115," - APPLICANT for ",A115)&amp;"&amp;cc="&amp;'CONCAT Codes'!$A$32&amp;"&amp;body="&amp;D115&amp;"%0A%0APlease see my resume and bio for the above tour.","Click HERE to apply")</f>
        <v>Click HERE to apply</v>
      </c>
      <c r="L115" s="57" t="s">
        <v>60</v>
      </c>
    </row>
    <row r="116" spans="1:12" ht="54.65" customHeight="1">
      <c r="A116" s="1" t="s">
        <v>216</v>
      </c>
      <c r="B116" s="23" t="s">
        <v>6</v>
      </c>
      <c r="C116" s="23" t="s">
        <v>39</v>
      </c>
      <c r="D116" s="15" t="s">
        <v>217</v>
      </c>
      <c r="E116" s="24" t="s">
        <v>226</v>
      </c>
      <c r="F116" s="23" t="s">
        <v>1</v>
      </c>
      <c r="G116" s="23" t="s">
        <v>41</v>
      </c>
      <c r="H116" s="23" t="s">
        <v>4</v>
      </c>
      <c r="I116" s="3"/>
      <c r="J116" s="53" t="s">
        <v>5</v>
      </c>
      <c r="K116" s="76" t="str">
        <f>HYPERLINK("mailto:"&amp;VLOOKUP(L116,'CONCAT Codes'!$A$14:$G$26,5,FALSE)&amp;"?subject="&amp;_xlfn.CONCAT(C116," - APPLICANT for ",A116)&amp;"&amp;cc="&amp;'CONCAT Codes'!$A$32&amp;"&amp;body="&amp;D116&amp;"%0A%0APlease see my resume and bio for the above tour.","Click HERE to apply")</f>
        <v>Click HERE to apply</v>
      </c>
      <c r="L116" s="57" t="s">
        <v>60</v>
      </c>
    </row>
    <row r="117" spans="1:12" ht="54.65" customHeight="1">
      <c r="A117" s="1" t="s">
        <v>218</v>
      </c>
      <c r="B117" s="23" t="s">
        <v>6</v>
      </c>
      <c r="C117" s="23" t="s">
        <v>39</v>
      </c>
      <c r="D117" s="15" t="s">
        <v>219</v>
      </c>
      <c r="E117" s="24" t="s">
        <v>225</v>
      </c>
      <c r="F117" s="23" t="s">
        <v>1</v>
      </c>
      <c r="G117" s="23" t="s">
        <v>41</v>
      </c>
      <c r="H117" s="23" t="s">
        <v>4</v>
      </c>
      <c r="I117" s="3"/>
      <c r="J117" s="53" t="s">
        <v>5</v>
      </c>
      <c r="K117" s="76" t="str">
        <f>HYPERLINK("mailto:"&amp;VLOOKUP(L117,'CONCAT Codes'!$A$14:$G$26,5,FALSE)&amp;"?subject="&amp;_xlfn.CONCAT(C117," - APPLICANT for ",A117)&amp;"&amp;cc="&amp;'CONCAT Codes'!$A$32&amp;"&amp;body="&amp;D117&amp;"%0A%0APlease see my resume and bio for the above tour.","Click HERE to apply")</f>
        <v>Click HERE to apply</v>
      </c>
      <c r="L117" s="57" t="s">
        <v>60</v>
      </c>
    </row>
    <row r="118" spans="1:12" ht="54.65" customHeight="1">
      <c r="A118" s="1" t="s">
        <v>220</v>
      </c>
      <c r="B118" s="23" t="s">
        <v>6</v>
      </c>
      <c r="C118" s="23" t="s">
        <v>39</v>
      </c>
      <c r="D118" s="15" t="s">
        <v>221</v>
      </c>
      <c r="E118" s="24" t="s">
        <v>316</v>
      </c>
      <c r="F118" s="23" t="s">
        <v>1</v>
      </c>
      <c r="G118" s="23" t="s">
        <v>41</v>
      </c>
      <c r="H118" s="23" t="s">
        <v>4</v>
      </c>
      <c r="I118" s="3"/>
      <c r="J118" s="53" t="s">
        <v>5</v>
      </c>
      <c r="K118" s="76" t="str">
        <f>HYPERLINK("mailto:"&amp;VLOOKUP(L118,'CONCAT Codes'!$A$14:$G$26,5,FALSE)&amp;"?subject="&amp;_xlfn.CONCAT(C118," - APPLICANT for ",A118)&amp;"&amp;cc="&amp;'CONCAT Codes'!$A$32&amp;"&amp;body="&amp;D118&amp;"%0A%0APlease see my resume and bio for the above tour.","Click HERE to apply")</f>
        <v>Click HERE to apply</v>
      </c>
      <c r="L118" s="57" t="s">
        <v>60</v>
      </c>
    </row>
    <row r="119" spans="1:12" ht="54.65" customHeight="1">
      <c r="A119" s="1" t="s">
        <v>300</v>
      </c>
      <c r="B119" s="23" t="s">
        <v>6</v>
      </c>
      <c r="C119" s="23" t="s">
        <v>39</v>
      </c>
      <c r="D119" s="15" t="s">
        <v>250</v>
      </c>
      <c r="E119" s="24" t="s">
        <v>539</v>
      </c>
      <c r="F119" s="23" t="s">
        <v>16</v>
      </c>
      <c r="G119" s="23" t="s">
        <v>40</v>
      </c>
      <c r="H119" s="23" t="s">
        <v>4</v>
      </c>
      <c r="I119" s="3"/>
      <c r="J119" s="53" t="s">
        <v>5</v>
      </c>
      <c r="K119" s="76" t="str">
        <f>HYPERLINK("mailto:"&amp;VLOOKUP(L119,'CONCAT Codes'!$A$14:$G$26,5,FALSE)&amp;"?subject="&amp;_xlfn.CONCAT(C119," - APPLICANT for ",A119)&amp;"&amp;cc="&amp;'CONCAT Codes'!$A$32&amp;"&amp;body="&amp;D119&amp;"%0A%0APlease see my resume and bio for the above tour.","Click HERE to apply")</f>
        <v>Click HERE to apply</v>
      </c>
      <c r="L119" s="57" t="s">
        <v>60</v>
      </c>
    </row>
    <row r="120" spans="1:12" ht="54.65" customHeight="1">
      <c r="A120" s="1" t="s">
        <v>301</v>
      </c>
      <c r="B120" s="23" t="s">
        <v>6</v>
      </c>
      <c r="C120" s="23" t="s">
        <v>39</v>
      </c>
      <c r="D120" s="15" t="s">
        <v>280</v>
      </c>
      <c r="E120" s="24" t="s">
        <v>538</v>
      </c>
      <c r="F120" s="23" t="s">
        <v>16</v>
      </c>
      <c r="G120" s="23" t="s">
        <v>28</v>
      </c>
      <c r="H120" s="23" t="s">
        <v>4</v>
      </c>
      <c r="I120" s="3"/>
      <c r="J120" s="53" t="s">
        <v>5</v>
      </c>
      <c r="K120" s="76" t="str">
        <f>HYPERLINK("mailto:"&amp;VLOOKUP(L120,'CONCAT Codes'!$A$14:$G$26,5,FALSE)&amp;"?subject="&amp;_xlfn.CONCAT(C120," - APPLICANT for ",A120)&amp;"&amp;cc="&amp;'CONCAT Codes'!$A$32&amp;"&amp;body="&amp;D120&amp;"%0A%0APlease see my resume and bio for the above tour.","Click HERE to apply")</f>
        <v>Click HERE to apply</v>
      </c>
      <c r="L120" s="57" t="s">
        <v>60</v>
      </c>
    </row>
    <row r="121" spans="1:12" ht="54.65" customHeight="1">
      <c r="A121" s="1" t="s">
        <v>421</v>
      </c>
      <c r="B121" s="23" t="s">
        <v>6</v>
      </c>
      <c r="C121" s="23" t="s">
        <v>39</v>
      </c>
      <c r="D121" s="15" t="s">
        <v>422</v>
      </c>
      <c r="E121" s="24" t="s">
        <v>423</v>
      </c>
      <c r="F121" s="23" t="s">
        <v>1</v>
      </c>
      <c r="G121" s="23" t="s">
        <v>41</v>
      </c>
      <c r="H121" s="23" t="s">
        <v>4</v>
      </c>
      <c r="I121" s="3"/>
      <c r="J121" s="53" t="s">
        <v>5</v>
      </c>
      <c r="K121" s="76" t="str">
        <f>HYPERLINK("mailto:"&amp;VLOOKUP(L121,'CONCAT Codes'!$A$14:$G$26,5,FALSE)&amp;"?subject="&amp;_xlfn.CONCAT(C121," - APPLICANT for ",A121)&amp;"&amp;cc="&amp;'CONCAT Codes'!$A$32&amp;"&amp;body="&amp;D121&amp;"%0A%0APlease see my resume and bio for the above tour.","Click HERE to apply")</f>
        <v>Click HERE to apply</v>
      </c>
      <c r="L121" s="57" t="s">
        <v>60</v>
      </c>
    </row>
    <row r="122" spans="1:12" ht="54.65" customHeight="1">
      <c r="A122" s="63" t="s">
        <v>469</v>
      </c>
      <c r="B122" s="64" t="s">
        <v>6</v>
      </c>
      <c r="C122" s="64" t="s">
        <v>470</v>
      </c>
      <c r="D122" s="63" t="s">
        <v>471</v>
      </c>
      <c r="E122" s="24" t="s">
        <v>537</v>
      </c>
      <c r="F122" s="24" t="s">
        <v>1</v>
      </c>
      <c r="G122" s="64" t="s">
        <v>472</v>
      </c>
      <c r="H122" s="64" t="s">
        <v>473</v>
      </c>
      <c r="I122" s="65"/>
      <c r="J122" s="67" t="s">
        <v>473</v>
      </c>
      <c r="K122" s="76" t="str">
        <f>HYPERLINK("mailto:"&amp;VLOOKUP(L122,'CONCAT Codes'!$A$14:$G$26,5,FALSE)&amp;"?subject="&amp;_xlfn.CONCAT(C122," - APPLICANT for ",A122)&amp;"&amp;cc="&amp;'CONCAT Codes'!$A$32&amp;"&amp;body="&amp;D122&amp;"%0A%0APlease see my resume and bio for the above tour.","Click HERE to apply")</f>
        <v>Click HERE to apply</v>
      </c>
      <c r="L122" s="64" t="s">
        <v>60</v>
      </c>
    </row>
    <row r="123" spans="1:12" ht="54.65" customHeight="1">
      <c r="A123" s="63" t="s">
        <v>474</v>
      </c>
      <c r="B123" s="64" t="s">
        <v>6</v>
      </c>
      <c r="C123" s="64" t="s">
        <v>39</v>
      </c>
      <c r="D123" s="63" t="s">
        <v>475</v>
      </c>
      <c r="E123" s="24" t="s">
        <v>482</v>
      </c>
      <c r="F123" s="24" t="s">
        <v>1</v>
      </c>
      <c r="G123" s="64" t="s">
        <v>40</v>
      </c>
      <c r="H123" s="64" t="s">
        <v>4</v>
      </c>
      <c r="I123" s="65"/>
      <c r="J123" s="67" t="s">
        <v>5</v>
      </c>
      <c r="K123" s="76" t="str">
        <f>HYPERLINK("mailto:"&amp;VLOOKUP(L123,'CONCAT Codes'!$A$14:$G$26,5,FALSE)&amp;"?subject="&amp;_xlfn.CONCAT(C123," - APPLICANT for ",A123)&amp;"&amp;cc="&amp;'CONCAT Codes'!$A$32&amp;"&amp;body="&amp;D123&amp;"%0A%0APlease see my resume and bio for the above tour.","Click HERE to apply")</f>
        <v>Click HERE to apply</v>
      </c>
      <c r="L123" s="64" t="s">
        <v>60</v>
      </c>
    </row>
    <row r="124" spans="1:12" ht="54.65" customHeight="1">
      <c r="A124" s="63" t="s">
        <v>476</v>
      </c>
      <c r="B124" s="64" t="s">
        <v>6</v>
      </c>
      <c r="C124" s="64" t="s">
        <v>39</v>
      </c>
      <c r="D124" s="63" t="s">
        <v>477</v>
      </c>
      <c r="E124" s="24" t="s">
        <v>536</v>
      </c>
      <c r="F124" s="24" t="s">
        <v>1</v>
      </c>
      <c r="G124" s="64" t="s">
        <v>40</v>
      </c>
      <c r="H124" s="64" t="s">
        <v>4</v>
      </c>
      <c r="I124" s="65"/>
      <c r="J124" s="67" t="s">
        <v>5</v>
      </c>
      <c r="K124" s="76" t="str">
        <f>HYPERLINK("mailto:"&amp;VLOOKUP(L124,'CONCAT Codes'!$A$14:$G$26,5,FALSE)&amp;"?subject="&amp;_xlfn.CONCAT(C124," - APPLICANT for ",A124)&amp;"&amp;cc="&amp;'CONCAT Codes'!$A$32&amp;"&amp;body="&amp;D124&amp;"%0A%0APlease see my resume and bio for the above tour.","Click HERE to apply")</f>
        <v>Click HERE to apply</v>
      </c>
      <c r="L124" s="64" t="s">
        <v>60</v>
      </c>
    </row>
    <row r="125" spans="1:12" ht="54.65" customHeight="1">
      <c r="A125" s="63" t="s">
        <v>478</v>
      </c>
      <c r="B125" s="64" t="s">
        <v>6</v>
      </c>
      <c r="C125" s="64" t="s">
        <v>39</v>
      </c>
      <c r="D125" s="63" t="s">
        <v>479</v>
      </c>
      <c r="E125" s="24" t="s">
        <v>483</v>
      </c>
      <c r="F125" s="24" t="s">
        <v>1</v>
      </c>
      <c r="G125" s="64" t="s">
        <v>40</v>
      </c>
      <c r="H125" s="64" t="s">
        <v>4</v>
      </c>
      <c r="I125" s="65"/>
      <c r="J125" s="67" t="s">
        <v>5</v>
      </c>
      <c r="K125" s="76" t="str">
        <f>HYPERLINK("mailto:"&amp;VLOOKUP(L125,'CONCAT Codes'!$A$14:$G$26,5,FALSE)&amp;"?subject="&amp;_xlfn.CONCAT(C125," - APPLICANT for ",A125)&amp;"&amp;cc="&amp;'CONCAT Codes'!$A$32&amp;"&amp;body="&amp;D125&amp;"%0A%0APlease see my resume and bio for the above tour.","Click HERE to apply")</f>
        <v>Click HERE to apply</v>
      </c>
      <c r="L125" s="64" t="s">
        <v>60</v>
      </c>
    </row>
    <row r="126" spans="1:12" ht="165.5" customHeight="1">
      <c r="A126" s="1" t="s">
        <v>545</v>
      </c>
      <c r="B126" s="23" t="s">
        <v>546</v>
      </c>
      <c r="C126" s="23" t="s">
        <v>547</v>
      </c>
      <c r="D126" s="15" t="s">
        <v>548</v>
      </c>
      <c r="E126" s="24" t="s">
        <v>551</v>
      </c>
      <c r="F126" s="23" t="s">
        <v>16</v>
      </c>
      <c r="G126" s="23" t="s">
        <v>41</v>
      </c>
      <c r="H126" s="23" t="s">
        <v>635</v>
      </c>
      <c r="I126" s="3"/>
      <c r="J126" s="53" t="s">
        <v>549</v>
      </c>
      <c r="K126" s="76" t="str">
        <f>HYPERLINK("mailto:"&amp;VLOOKUP(L126,'CONCAT Codes'!$A$14:$G$26,5,FALSE)&amp;"?subject="&amp;_xlfn.CONCAT(C126," - APPLICANT for ",A126)&amp;"&amp;cc="&amp;'CONCAT Codes'!$A$32&amp;"&amp;body="&amp;D126&amp;"%0A%0APlease see my resume and bio for the above tour.","Click HERE to apply")</f>
        <v>Click HERE to apply</v>
      </c>
      <c r="L126" s="57" t="s">
        <v>78</v>
      </c>
    </row>
    <row r="127" spans="1:12" ht="54.65" customHeight="1">
      <c r="A127" s="1" t="s">
        <v>583</v>
      </c>
      <c r="B127" s="23" t="s">
        <v>10</v>
      </c>
      <c r="C127" s="23" t="s">
        <v>580</v>
      </c>
      <c r="D127" s="15" t="s">
        <v>582</v>
      </c>
      <c r="E127" s="24" t="s">
        <v>606</v>
      </c>
      <c r="F127" s="23" t="s">
        <v>26</v>
      </c>
      <c r="G127" s="23" t="s">
        <v>29</v>
      </c>
      <c r="H127" s="23" t="s">
        <v>584</v>
      </c>
      <c r="I127" s="3"/>
      <c r="J127" s="53" t="s">
        <v>585</v>
      </c>
      <c r="K127" s="76" t="str">
        <f>HYPERLINK("mailto:"&amp;VLOOKUP(L127,'CONCAT Codes'!$A$14:$G$26,5,FALSE)&amp;"?subject="&amp;_xlfn.CONCAT(C127," - APPLICANT for ",A127)&amp;"&amp;cc="&amp;'CONCAT Codes'!$A$32&amp;"&amp;body="&amp;D127&amp;"%0A%0APlease see my resume and bio for the above tour.","Click HERE to apply")</f>
        <v>Click HERE to apply</v>
      </c>
      <c r="L127" s="57" t="s">
        <v>59</v>
      </c>
    </row>
    <row r="128" spans="1:12" ht="151" customHeight="1">
      <c r="A128" s="1" t="s">
        <v>693</v>
      </c>
      <c r="B128" s="23" t="s">
        <v>0</v>
      </c>
      <c r="C128" s="23" t="s">
        <v>694</v>
      </c>
      <c r="D128" s="15" t="s">
        <v>695</v>
      </c>
      <c r="E128" s="24" t="s">
        <v>724</v>
      </c>
      <c r="F128" s="23" t="s">
        <v>1</v>
      </c>
      <c r="G128" s="23" t="s">
        <v>373</v>
      </c>
      <c r="H128" s="23" t="s">
        <v>696</v>
      </c>
      <c r="I128" s="3"/>
      <c r="J128" s="53" t="s">
        <v>697</v>
      </c>
      <c r="K128" s="76" t="str">
        <f>HYPERLINK("mailto:"&amp;VLOOKUP(L128,'CONCAT Codes'!$A$14:$G$26,5,FALSE)&amp;"?subject="&amp;_xlfn.CONCAT(C128," - APPLICANT for ",A128)&amp;"&amp;cc="&amp;'CONCAT Codes'!$A$32&amp;"&amp;body="&amp;D128&amp;"%0A%0APlease see my resume and bio for the above tour.","Click HERE to apply")</f>
        <v>Click HERE to apply</v>
      </c>
      <c r="L128" s="57" t="s">
        <v>398</v>
      </c>
    </row>
    <row r="129" spans="1:12" ht="259.5" customHeight="1">
      <c r="A129" s="1" t="s">
        <v>739</v>
      </c>
      <c r="B129" s="23" t="s">
        <v>6</v>
      </c>
      <c r="C129" s="23" t="s">
        <v>49</v>
      </c>
      <c r="D129" s="15" t="s">
        <v>740</v>
      </c>
      <c r="E129" s="24" t="s">
        <v>761</v>
      </c>
      <c r="F129" s="23" t="s">
        <v>26</v>
      </c>
      <c r="G129" s="23" t="s">
        <v>741</v>
      </c>
      <c r="H129" s="23" t="s">
        <v>50</v>
      </c>
      <c r="I129" s="3" t="s">
        <v>34</v>
      </c>
      <c r="J129" s="53" t="s">
        <v>3</v>
      </c>
      <c r="K129" s="76" t="str">
        <f>HYPERLINK("mailto:"&amp;VLOOKUP(L129,'CONCAT Codes'!$A$14:$G$26,5,FALSE)&amp;"?subject="&amp;_xlfn.CONCAT(C129," - APPLICANT for ",A129)&amp;"&amp;cc="&amp;'CONCAT Codes'!$A$32&amp;"&amp;body="&amp;D129&amp;"%0A%0APlease see my resume and bio for the above tour.","Click HERE to apply")</f>
        <v>Click HERE to apply</v>
      </c>
      <c r="L129" s="57" t="s">
        <v>62</v>
      </c>
    </row>
    <row r="130" spans="1:12" ht="54.65" customHeight="1">
      <c r="A130" s="1" t="s">
        <v>742</v>
      </c>
      <c r="B130" s="23" t="s">
        <v>37</v>
      </c>
      <c r="C130" s="23" t="s">
        <v>498</v>
      </c>
      <c r="D130" s="15" t="s">
        <v>288</v>
      </c>
      <c r="E130" s="24" t="s">
        <v>756</v>
      </c>
      <c r="F130" s="23" t="s">
        <v>1</v>
      </c>
      <c r="G130" s="23" t="s">
        <v>743</v>
      </c>
      <c r="H130" s="23" t="s">
        <v>501</v>
      </c>
      <c r="I130" s="3" t="s">
        <v>7</v>
      </c>
      <c r="J130" s="53" t="s">
        <v>3</v>
      </c>
      <c r="K130" s="76" t="str">
        <f>HYPERLINK("mailto:"&amp;VLOOKUP(L130,'CONCAT Codes'!$A$14:$G$26,5,FALSE)&amp;"?subject="&amp;_xlfn.CONCAT(C130," - APPLICANT for ",A130)&amp;"&amp;cc="&amp;'CONCAT Codes'!$A$32&amp;"&amp;body="&amp;D130&amp;"%0A%0APlease see my resume and bio for the above tour.","Click HERE to apply")</f>
        <v>Click HERE to apply</v>
      </c>
      <c r="L130" s="57" t="s">
        <v>397</v>
      </c>
    </row>
    <row r="131" spans="1:12" ht="242.5" customHeight="1">
      <c r="A131" s="1" t="s">
        <v>744</v>
      </c>
      <c r="B131" s="23" t="s">
        <v>37</v>
      </c>
      <c r="C131" s="23" t="s">
        <v>509</v>
      </c>
      <c r="D131" s="15" t="s">
        <v>514</v>
      </c>
      <c r="E131" s="24" t="s">
        <v>760</v>
      </c>
      <c r="F131" s="23" t="s">
        <v>1</v>
      </c>
      <c r="G131" s="23" t="s">
        <v>500</v>
      </c>
      <c r="H131" s="23" t="s">
        <v>517</v>
      </c>
      <c r="I131" s="3" t="s">
        <v>7</v>
      </c>
      <c r="J131" s="53" t="s">
        <v>3</v>
      </c>
      <c r="K131" s="76" t="str">
        <f>HYPERLINK("mailto:"&amp;VLOOKUP(L131,'CONCAT Codes'!$A$14:$G$26,5,FALSE)&amp;"?subject="&amp;_xlfn.CONCAT(C131," - APPLICANT for ",A131)&amp;"&amp;cc="&amp;'CONCAT Codes'!$A$32&amp;"&amp;body="&amp;D131&amp;"%0A%0APlease see my resume and bio for the above tour.","Click HERE to apply")</f>
        <v>Click HERE to apply</v>
      </c>
      <c r="L131" s="57" t="s">
        <v>397</v>
      </c>
    </row>
    <row r="132" spans="1:12" ht="79.5" customHeight="1">
      <c r="A132" s="1" t="s">
        <v>746</v>
      </c>
      <c r="B132" s="23" t="s">
        <v>0</v>
      </c>
      <c r="C132" s="23" t="s">
        <v>747</v>
      </c>
      <c r="D132" s="15" t="s">
        <v>674</v>
      </c>
      <c r="E132" s="24" t="s">
        <v>753</v>
      </c>
      <c r="F132" s="23" t="s">
        <v>26</v>
      </c>
      <c r="G132" s="23" t="s">
        <v>748</v>
      </c>
      <c r="H132" s="23" t="s">
        <v>749</v>
      </c>
      <c r="I132" s="3" t="s">
        <v>750</v>
      </c>
      <c r="J132" s="53" t="s">
        <v>3</v>
      </c>
      <c r="K132" s="76" t="str">
        <f>HYPERLINK("mailto:"&amp;VLOOKUP(L132,'CONCAT Codes'!$A$14:$G$26,5,FALSE)&amp;"?subject="&amp;_xlfn.CONCAT(C132," - APPLICANT for ",A132)&amp;"&amp;cc="&amp;'CONCAT Codes'!$A$32&amp;"&amp;body="&amp;D132&amp;"%0A%0APlease see my resume and bio for the above tour.","Click HERE to apply")</f>
        <v>Click HERE to apply</v>
      </c>
      <c r="L132" s="57" t="s">
        <v>61</v>
      </c>
    </row>
    <row r="133" spans="1:12" ht="205" customHeight="1">
      <c r="A133" s="1" t="s">
        <v>751</v>
      </c>
      <c r="B133" s="23" t="s">
        <v>17</v>
      </c>
      <c r="C133" s="23" t="s">
        <v>30</v>
      </c>
      <c r="D133" s="15" t="s">
        <v>752</v>
      </c>
      <c r="E133" s="24" t="s">
        <v>759</v>
      </c>
      <c r="F133" s="23" t="s">
        <v>16</v>
      </c>
      <c r="G133" s="23" t="s">
        <v>29</v>
      </c>
      <c r="H133" s="23" t="s">
        <v>31</v>
      </c>
      <c r="I133" s="3" t="s">
        <v>32</v>
      </c>
      <c r="J133" s="53" t="s">
        <v>3</v>
      </c>
      <c r="K133" s="76" t="str">
        <f>HYPERLINK("mailto:"&amp;VLOOKUP(L133,'CONCAT Codes'!$A$14:$G$26,5,FALSE)&amp;"?subject="&amp;_xlfn.CONCAT(C133," - APPLICANT for ",A133)&amp;"&amp;cc="&amp;'CONCAT Codes'!$A$32&amp;"&amp;body="&amp;D133&amp;"%0A%0APlease see my resume and bio for the above tour.","Click HERE to apply")</f>
        <v>Click HERE to apply</v>
      </c>
      <c r="L133" s="57" t="s">
        <v>398</v>
      </c>
    </row>
  </sheetData>
  <autoFilter ref="A1:L128" xr:uid="{00000000-0001-0000-0000-000000000000}">
    <sortState xmlns:xlrd2="http://schemas.microsoft.com/office/spreadsheetml/2017/richdata2" ref="A2:L128">
      <sortCondition ref="I1:I126"/>
    </sortState>
  </autoFilter>
  <sortState xmlns:xlrd2="http://schemas.microsoft.com/office/spreadsheetml/2017/richdata2" ref="A2:M63">
    <sortCondition ref="M2:M63"/>
    <sortCondition ref="B2:B63"/>
    <sortCondition ref="C2:C63"/>
  </sortState>
  <conditionalFormatting sqref="A1:A1048576">
    <cfRule type="duplicateValues" dxfId="31" priority="1"/>
  </conditionalFormatting>
  <conditionalFormatting sqref="K1:K1048576">
    <cfRule type="containsText" dxfId="30" priority="2"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4"/>
  <sheetViews>
    <sheetView zoomScale="90" zoomScaleNormal="90" workbookViewId="0">
      <selection activeCell="E8" sqref="E8"/>
    </sheetView>
  </sheetViews>
  <sheetFormatPr defaultRowHeight="56.4"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53</v>
      </c>
      <c r="J1" s="7" t="s">
        <v>54</v>
      </c>
      <c r="K1" s="5" t="s">
        <v>27</v>
      </c>
      <c r="L1" s="7" t="s">
        <v>56</v>
      </c>
    </row>
    <row r="2" spans="1:14" s="25" customFormat="1" ht="56.4" customHeight="1">
      <c r="A2" s="1" t="s">
        <v>178</v>
      </c>
      <c r="B2" s="23" t="s">
        <v>8</v>
      </c>
      <c r="C2" s="23" t="s">
        <v>48</v>
      </c>
      <c r="D2" s="15" t="s">
        <v>179</v>
      </c>
      <c r="E2" s="24" t="s">
        <v>284</v>
      </c>
      <c r="F2" s="23" t="s">
        <v>26</v>
      </c>
      <c r="G2" s="23" t="s">
        <v>40</v>
      </c>
      <c r="H2" s="23" t="s">
        <v>9</v>
      </c>
      <c r="I2" s="3" t="s">
        <v>7</v>
      </c>
      <c r="J2" s="53" t="s">
        <v>3</v>
      </c>
      <c r="K2" s="75" t="str">
        <f>HYPERLINK("mailto:"&amp;VLOOKUP(L2,'CONCAT Codes'!$A$14:$G$26,5,FALSE)&amp;"?subject="&amp;_xlfn.CONCAT(C2," - APPLICANT for ",A2)&amp;"&amp;cc="&amp;'CONCAT Codes'!$A$32&amp;"&amp;body="&amp;D2&amp;"%0A%0APlease see my resume and bio for the above tour.","Click HERE to apply")</f>
        <v>Click HERE to apply</v>
      </c>
      <c r="L2" s="57" t="s">
        <v>78</v>
      </c>
    </row>
    <row r="3" spans="1:14" s="25" customFormat="1" ht="56.4" customHeight="1">
      <c r="A3" s="1" t="s">
        <v>392</v>
      </c>
      <c r="B3" s="23" t="s">
        <v>8</v>
      </c>
      <c r="C3" s="23" t="s">
        <v>223</v>
      </c>
      <c r="D3" s="1" t="s">
        <v>393</v>
      </c>
      <c r="E3" s="23" t="s">
        <v>416</v>
      </c>
      <c r="F3" s="24" t="s">
        <v>26</v>
      </c>
      <c r="G3" s="24" t="s">
        <v>394</v>
      </c>
      <c r="H3" s="24" t="s">
        <v>159</v>
      </c>
      <c r="I3" s="3" t="s">
        <v>160</v>
      </c>
      <c r="J3" s="62" t="s">
        <v>3</v>
      </c>
      <c r="K3" s="75" t="str">
        <f>HYPERLINK("mailto:"&amp;VLOOKUP(L3,'CONCAT Codes'!$A$14:$G$26,5,FALSE)&amp;"?subject="&amp;_xlfn.CONCAT(C3," - APPLICANT for ",A3)&amp;"&amp;cc="&amp;'CONCAT Codes'!$A$32&amp;"&amp;body="&amp;D3&amp;"%0A%0APlease see my resume and bio for the above tour.","Click HERE to apply")</f>
        <v>Click HERE to apply</v>
      </c>
      <c r="L3" s="24" t="s">
        <v>78</v>
      </c>
    </row>
    <row r="4" spans="1:14" s="25" customFormat="1" ht="56.4" customHeight="1">
      <c r="A4" s="1" t="s">
        <v>395</v>
      </c>
      <c r="B4" s="23" t="s">
        <v>8</v>
      </c>
      <c r="C4" s="23" t="s">
        <v>223</v>
      </c>
      <c r="D4" s="1" t="s">
        <v>396</v>
      </c>
      <c r="E4" s="23" t="s">
        <v>417</v>
      </c>
      <c r="F4" s="24" t="s">
        <v>26</v>
      </c>
      <c r="G4" s="24" t="s">
        <v>204</v>
      </c>
      <c r="H4" s="24" t="s">
        <v>159</v>
      </c>
      <c r="I4" s="3" t="s">
        <v>160</v>
      </c>
      <c r="J4" s="62" t="s">
        <v>3</v>
      </c>
      <c r="K4" s="75" t="str">
        <f>HYPERLINK("mailto:"&amp;VLOOKUP(L4,'CONCAT Codes'!$A$14:$G$26,5,FALSE)&amp;"?subject="&amp;_xlfn.CONCAT(C4," - APPLICANT for ",A4)&amp;"&amp;cc="&amp;'CONCAT Codes'!$A$32&amp;"&amp;body="&amp;D4&amp;"%0A%0APlease see my resume and bio for the above tour.","Click HERE to apply")</f>
        <v>Click HERE to apply</v>
      </c>
      <c r="L4" s="24" t="s">
        <v>78</v>
      </c>
    </row>
    <row r="5" spans="1:14" s="25" customFormat="1" ht="56.4" customHeight="1">
      <c r="A5" s="1" t="s">
        <v>552</v>
      </c>
      <c r="B5" s="23" t="s">
        <v>193</v>
      </c>
      <c r="C5" s="23" t="s">
        <v>375</v>
      </c>
      <c r="D5" s="15" t="s">
        <v>553</v>
      </c>
      <c r="E5" s="24" t="s">
        <v>558</v>
      </c>
      <c r="F5" s="23" t="s">
        <v>26</v>
      </c>
      <c r="G5" s="23" t="s">
        <v>554</v>
      </c>
      <c r="H5" s="23" t="s">
        <v>164</v>
      </c>
      <c r="I5" s="3" t="s">
        <v>2</v>
      </c>
      <c r="J5" s="53" t="s">
        <v>3</v>
      </c>
      <c r="K5" s="75" t="str">
        <f>HYPERLINK("mailto:"&amp;VLOOKUP(L5,'CONCAT Codes'!$A$14:$G$26,5,FALSE)&amp;"?subject="&amp;_xlfn.CONCAT(C5," - APPLICANT for ",A5)&amp;"&amp;cc="&amp;'CONCAT Codes'!$A$32&amp;"&amp;body="&amp;D5&amp;"%0A%0APlease see my resume and bio for the above tour.","Click HERE to apply")</f>
        <v>Click HERE to apply</v>
      </c>
      <c r="L5" s="57" t="s">
        <v>519</v>
      </c>
    </row>
    <row r="6" spans="1:14" s="25" customFormat="1" ht="54.65" customHeight="1">
      <c r="A6" s="1" t="s">
        <v>342</v>
      </c>
      <c r="B6" s="23" t="s">
        <v>6</v>
      </c>
      <c r="C6" s="23" t="s">
        <v>343</v>
      </c>
      <c r="D6" s="15" t="s">
        <v>344</v>
      </c>
      <c r="E6" s="24" t="s">
        <v>353</v>
      </c>
      <c r="F6" s="23" t="s">
        <v>1</v>
      </c>
      <c r="G6" s="23" t="s">
        <v>209</v>
      </c>
      <c r="H6" s="23" t="s">
        <v>345</v>
      </c>
      <c r="I6" s="3" t="s">
        <v>14</v>
      </c>
      <c r="J6" s="53" t="s">
        <v>3</v>
      </c>
      <c r="K6" s="75" t="str">
        <f>HYPERLINK("mailto:"&amp;VLOOKUP(L6,'CONCAT Codes'!$A$14:$G$26,5,FALSE)&amp;"?subject="&amp;_xlfn.CONCAT(C6," - APPLICANT for ",A6)&amp;"&amp;cc="&amp;'CONCAT Codes'!$A$32&amp;"&amp;body="&amp;D6&amp;"%0A%0APlease see my resume and bio for the above tour.","Click HERE to apply")</f>
        <v>Click HERE to apply</v>
      </c>
      <c r="L6" s="57" t="s">
        <v>62</v>
      </c>
    </row>
    <row r="7" spans="1:14" s="25" customFormat="1" ht="56.4" customHeight="1">
      <c r="A7" s="1"/>
      <c r="B7" s="23"/>
      <c r="C7" s="23"/>
      <c r="D7" s="15"/>
      <c r="E7" s="24"/>
      <c r="F7" s="23"/>
      <c r="G7" s="23"/>
      <c r="H7" s="23"/>
      <c r="I7" s="3"/>
      <c r="J7" s="53"/>
      <c r="K7" s="76"/>
      <c r="L7" s="57"/>
    </row>
    <row r="8" spans="1:14" s="50" customFormat="1" ht="56.4" customHeight="1">
      <c r="A8" s="1"/>
      <c r="B8" s="23"/>
      <c r="C8" s="23"/>
      <c r="D8" s="15"/>
      <c r="E8" s="87"/>
      <c r="F8" s="23"/>
      <c r="G8" s="23"/>
      <c r="H8" s="23"/>
      <c r="I8" s="3"/>
      <c r="J8" s="53"/>
      <c r="K8" s="76"/>
      <c r="L8" s="57"/>
      <c r="M8" s="25"/>
      <c r="N8" s="25"/>
    </row>
    <row r="9" spans="1:14" s="50" customFormat="1" ht="56.4" customHeight="1">
      <c r="A9" s="1"/>
      <c r="B9" s="23"/>
      <c r="C9" s="23"/>
      <c r="D9" s="15"/>
      <c r="E9" s="24"/>
      <c r="F9" s="23"/>
      <c r="G9" s="23"/>
      <c r="H9" s="23"/>
      <c r="I9" s="3"/>
      <c r="J9" s="53"/>
      <c r="K9" s="70"/>
      <c r="L9" s="57"/>
      <c r="M9" s="25"/>
      <c r="N9" s="25"/>
    </row>
    <row r="10" spans="1:14" s="25" customFormat="1" ht="56.4" customHeight="1">
      <c r="A10" s="1"/>
      <c r="B10" s="23"/>
      <c r="C10" s="23"/>
      <c r="D10" s="1"/>
      <c r="E10" s="23"/>
      <c r="F10" s="23"/>
      <c r="G10" s="23"/>
      <c r="H10" s="23"/>
      <c r="I10" s="3"/>
      <c r="J10" s="53"/>
      <c r="K10" s="70"/>
      <c r="L10" s="56"/>
    </row>
    <row r="11" spans="1:14" s="25" customFormat="1" ht="56.4" customHeight="1">
      <c r="A11" s="1"/>
      <c r="B11" s="23"/>
      <c r="C11" s="23"/>
      <c r="D11" s="15"/>
      <c r="E11" s="24"/>
      <c r="F11" s="23"/>
      <c r="G11" s="23"/>
      <c r="H11" s="23"/>
      <c r="I11" s="3"/>
      <c r="J11" s="53"/>
      <c r="K11" s="70"/>
      <c r="L11" s="57"/>
    </row>
    <row r="12" spans="1:14" s="25" customFormat="1" ht="56.4" customHeight="1">
      <c r="A12" s="1"/>
      <c r="B12" s="23"/>
      <c r="C12" s="23"/>
      <c r="D12" s="15"/>
      <c r="E12" s="24"/>
      <c r="F12" s="23"/>
      <c r="G12" s="23"/>
      <c r="H12" s="23"/>
      <c r="I12" s="3"/>
      <c r="J12" s="53"/>
      <c r="K12" s="70"/>
      <c r="L12" s="57"/>
    </row>
    <row r="13" spans="1:14" s="25" customFormat="1" ht="56.4" customHeight="1">
      <c r="A13" s="1"/>
      <c r="B13" s="23"/>
      <c r="C13" s="23"/>
      <c r="D13" s="15"/>
      <c r="E13" s="24"/>
      <c r="F13" s="23"/>
      <c r="G13" s="23"/>
      <c r="H13" s="23"/>
      <c r="I13" s="3"/>
      <c r="J13" s="53"/>
      <c r="K13" s="70"/>
      <c r="L13" s="57"/>
    </row>
    <row r="14" spans="1:14" s="25" customFormat="1" ht="56.4" customHeight="1">
      <c r="A14" s="1"/>
      <c r="B14" s="23"/>
      <c r="C14" s="23"/>
      <c r="D14" s="15"/>
      <c r="E14" s="24"/>
      <c r="F14" s="23"/>
      <c r="G14" s="23"/>
      <c r="H14" s="23"/>
      <c r="I14" s="3"/>
      <c r="J14" s="53"/>
      <c r="K14" s="70"/>
      <c r="L14" s="57"/>
    </row>
    <row r="15" spans="1:14" s="25" customFormat="1" ht="56.4" customHeight="1">
      <c r="A15" s="1"/>
      <c r="B15" s="23"/>
      <c r="C15" s="23"/>
      <c r="D15" s="15"/>
      <c r="E15" s="24"/>
      <c r="F15" s="23"/>
      <c r="G15" s="23"/>
      <c r="H15" s="23"/>
      <c r="I15" s="3"/>
      <c r="J15" s="53"/>
      <c r="K15" s="70"/>
      <c r="L15" s="57"/>
    </row>
    <row r="16" spans="1:14" s="25" customFormat="1" ht="56.4" customHeight="1">
      <c r="A16" s="63"/>
      <c r="B16" s="64"/>
      <c r="C16" s="64"/>
      <c r="D16" s="63"/>
      <c r="E16" s="24"/>
      <c r="F16" s="23"/>
      <c r="G16" s="64"/>
      <c r="H16" s="64"/>
      <c r="I16" s="65"/>
      <c r="J16" s="67"/>
      <c r="K16" s="70"/>
      <c r="L16" s="64"/>
    </row>
    <row r="17" spans="1:13" s="25" customFormat="1" ht="56.4" customHeight="1">
      <c r="A17" s="63"/>
      <c r="B17" s="64"/>
      <c r="C17" s="64"/>
      <c r="D17" s="63"/>
      <c r="E17" s="24"/>
      <c r="F17" s="64"/>
      <c r="G17" s="64"/>
      <c r="H17" s="64"/>
      <c r="I17" s="65"/>
      <c r="J17" s="67"/>
      <c r="K17" s="70"/>
      <c r="L17" s="64"/>
    </row>
    <row r="18" spans="1:13" s="25" customFormat="1" ht="56.4" customHeight="1">
      <c r="A18" s="1"/>
      <c r="B18" s="23"/>
      <c r="C18" s="23"/>
      <c r="D18" s="15"/>
      <c r="E18" s="24"/>
      <c r="F18" s="23"/>
      <c r="G18" s="23"/>
      <c r="H18" s="23"/>
      <c r="I18" s="3"/>
      <c r="J18" s="53"/>
      <c r="K18" s="70"/>
      <c r="L18" s="57"/>
      <c r="M18" s="49"/>
    </row>
    <row r="19" spans="1:13" s="25" customFormat="1" ht="56.4" customHeight="1">
      <c r="A19" s="1"/>
      <c r="B19" s="23"/>
      <c r="C19" s="23"/>
      <c r="D19" s="15"/>
      <c r="E19" s="24"/>
      <c r="F19" s="23"/>
      <c r="G19" s="23"/>
      <c r="H19" s="23"/>
      <c r="I19" s="3"/>
      <c r="J19" s="53"/>
      <c r="K19" s="73"/>
      <c r="L19" s="57"/>
      <c r="M19" s="50"/>
    </row>
    <row r="20" spans="1:13" s="25" customFormat="1" ht="56.4" customHeight="1">
      <c r="A20" s="1"/>
      <c r="B20" s="23"/>
      <c r="C20" s="23"/>
      <c r="D20" s="15"/>
      <c r="E20" s="24"/>
      <c r="F20" s="23"/>
      <c r="G20" s="23"/>
      <c r="H20" s="23"/>
      <c r="I20" s="3"/>
      <c r="J20" s="53"/>
      <c r="K20" s="73"/>
      <c r="L20" s="57"/>
    </row>
    <row r="21" spans="1:13" s="25" customFormat="1" ht="56.4" customHeight="1">
      <c r="A21" s="1"/>
      <c r="B21" s="23"/>
      <c r="C21" s="23"/>
      <c r="D21" s="15"/>
      <c r="E21" s="24"/>
      <c r="F21" s="23"/>
      <c r="G21" s="23"/>
      <c r="H21" s="23"/>
      <c r="I21" s="3"/>
      <c r="J21" s="53"/>
      <c r="K21" s="70"/>
      <c r="L21" s="57"/>
    </row>
    <row r="22" spans="1:13" s="25" customFormat="1" ht="56.4" customHeight="1">
      <c r="A22" s="1"/>
      <c r="B22" s="23"/>
      <c r="C22" s="23"/>
      <c r="D22" s="1"/>
      <c r="E22" s="23"/>
      <c r="F22" s="23"/>
      <c r="G22" s="23"/>
      <c r="H22" s="23"/>
      <c r="I22" s="3"/>
      <c r="J22" s="53"/>
      <c r="K22" s="70"/>
      <c r="L22" s="56"/>
    </row>
    <row r="23" spans="1:13" s="25" customFormat="1" ht="56.4" customHeight="1">
      <c r="A23" s="1"/>
      <c r="B23" s="23"/>
      <c r="C23" s="23"/>
      <c r="D23" s="15"/>
      <c r="E23" s="24"/>
      <c r="F23" s="23"/>
      <c r="G23" s="23"/>
      <c r="H23" s="23"/>
      <c r="I23" s="3"/>
      <c r="J23" s="53"/>
      <c r="K23" s="70"/>
      <c r="L23" s="57"/>
    </row>
    <row r="24" spans="1:13" s="25" customFormat="1" ht="56.4" customHeight="1">
      <c r="A24" s="1"/>
      <c r="B24" s="23"/>
      <c r="C24" s="23"/>
      <c r="D24" s="15"/>
      <c r="E24" s="24"/>
      <c r="F24" s="23"/>
      <c r="G24" s="23"/>
      <c r="H24" s="23"/>
      <c r="I24" s="3"/>
      <c r="J24" s="53"/>
      <c r="K24" s="73"/>
      <c r="L24" s="57"/>
    </row>
    <row r="25" spans="1:13" s="25" customFormat="1" ht="56.4" customHeight="1">
      <c r="A25" s="1"/>
      <c r="B25" s="23"/>
      <c r="C25" s="23"/>
      <c r="D25" s="15"/>
      <c r="E25" s="24"/>
      <c r="F25" s="23"/>
      <c r="G25" s="23"/>
      <c r="H25" s="23"/>
      <c r="I25" s="3"/>
      <c r="J25" s="53"/>
      <c r="K25" s="70"/>
      <c r="L25" s="57"/>
    </row>
    <row r="26" spans="1:13" s="25" customFormat="1" ht="56.4" customHeight="1">
      <c r="A26" s="1"/>
      <c r="B26" s="23"/>
      <c r="C26" s="23"/>
      <c r="D26" s="15"/>
      <c r="E26" s="24"/>
      <c r="F26" s="23"/>
      <c r="G26" s="23"/>
      <c r="H26" s="23"/>
      <c r="I26" s="3"/>
      <c r="J26" s="53"/>
      <c r="K26" s="70"/>
      <c r="L26" s="57"/>
    </row>
    <row r="27" spans="1:13" s="25" customFormat="1" ht="56.4" customHeight="1">
      <c r="A27" s="1"/>
      <c r="B27" s="23"/>
      <c r="C27" s="23"/>
      <c r="D27" s="15"/>
      <c r="E27" s="24"/>
      <c r="F27" s="23"/>
      <c r="G27" s="23"/>
      <c r="H27" s="23"/>
      <c r="I27" s="3"/>
      <c r="J27" s="53"/>
      <c r="K27" s="73"/>
      <c r="L27" s="57"/>
    </row>
    <row r="28" spans="1:13" s="25" customFormat="1" ht="56.4" customHeight="1">
      <c r="A28" s="1"/>
      <c r="B28" s="23"/>
      <c r="C28" s="23"/>
      <c r="D28" s="15"/>
      <c r="E28" s="24"/>
      <c r="F28" s="23"/>
      <c r="G28" s="23"/>
      <c r="H28" s="23"/>
      <c r="I28" s="3"/>
      <c r="J28" s="53"/>
      <c r="K28" s="70"/>
      <c r="L28" s="57"/>
    </row>
    <row r="29" spans="1:13" s="25" customFormat="1" ht="56.4" customHeight="1">
      <c r="A29" s="1"/>
      <c r="B29" s="23"/>
      <c r="C29" s="23"/>
      <c r="D29" s="15"/>
      <c r="E29" s="24"/>
      <c r="F29" s="23"/>
      <c r="G29" s="23"/>
      <c r="H29" s="23"/>
      <c r="I29" s="3"/>
      <c r="J29" s="53"/>
      <c r="K29" s="70"/>
      <c r="L29" s="57"/>
    </row>
    <row r="30" spans="1:13" s="25" customFormat="1" ht="56.4" customHeight="1">
      <c r="A30" s="1"/>
      <c r="B30" s="23"/>
      <c r="C30" s="23"/>
      <c r="D30" s="15"/>
      <c r="E30" s="24"/>
      <c r="F30" s="23"/>
      <c r="G30" s="23"/>
      <c r="H30" s="23"/>
      <c r="I30" s="3"/>
      <c r="J30" s="53"/>
      <c r="K30" s="70"/>
      <c r="L30" s="57"/>
    </row>
    <row r="31" spans="1:13" s="25" customFormat="1" ht="56.4" customHeight="1">
      <c r="A31" s="1"/>
      <c r="B31" s="23"/>
      <c r="C31" s="23"/>
      <c r="D31" s="15"/>
      <c r="E31" s="24"/>
      <c r="F31" s="23"/>
      <c r="G31" s="23"/>
      <c r="H31" s="23"/>
      <c r="I31" s="3"/>
      <c r="J31" s="53"/>
      <c r="K31" s="70"/>
      <c r="L31" s="57"/>
    </row>
    <row r="32" spans="1:13" s="25" customFormat="1" ht="56.4" customHeight="1">
      <c r="A32" s="1"/>
      <c r="B32" s="23"/>
      <c r="C32" s="23"/>
      <c r="D32" s="15"/>
      <c r="E32" s="24"/>
      <c r="F32" s="23"/>
      <c r="G32" s="23"/>
      <c r="H32" s="23"/>
      <c r="I32" s="3"/>
      <c r="J32" s="53"/>
      <c r="K32" s="70"/>
      <c r="L32" s="57"/>
    </row>
    <row r="33" spans="1:12" s="25" customFormat="1" ht="56.4" customHeight="1">
      <c r="A33" s="23"/>
      <c r="B33" s="23"/>
      <c r="C33" s="23"/>
      <c r="D33" s="1"/>
      <c r="E33" s="23"/>
      <c r="F33" s="24"/>
      <c r="G33" s="24"/>
      <c r="H33" s="24"/>
      <c r="I33" s="3"/>
      <c r="J33" s="62"/>
      <c r="K33" s="70"/>
      <c r="L33" s="24"/>
    </row>
    <row r="34" spans="1:12" s="25" customFormat="1" ht="56.4" customHeight="1">
      <c r="A34" s="1"/>
      <c r="B34" s="23"/>
      <c r="C34" s="23"/>
      <c r="D34" s="15"/>
      <c r="E34" s="24"/>
      <c r="F34" s="23"/>
      <c r="G34" s="23"/>
      <c r="H34" s="23"/>
      <c r="I34" s="3"/>
      <c r="J34" s="53"/>
      <c r="K34" s="73"/>
      <c r="L34" s="57"/>
    </row>
    <row r="35" spans="1:12" s="25" customFormat="1" ht="56.4" customHeight="1">
      <c r="A35" s="1"/>
      <c r="B35" s="23"/>
      <c r="C35" s="23"/>
      <c r="D35" s="15"/>
      <c r="E35" s="24"/>
      <c r="F35" s="23"/>
      <c r="G35" s="23"/>
      <c r="H35" s="23"/>
      <c r="I35" s="3"/>
      <c r="J35" s="53"/>
      <c r="K35" s="73"/>
      <c r="L35" s="57"/>
    </row>
    <row r="36" spans="1:12" s="25" customFormat="1" ht="56.4" customHeight="1">
      <c r="A36" s="1"/>
      <c r="B36" s="23"/>
      <c r="C36" s="23"/>
      <c r="D36" s="15"/>
      <c r="E36" s="24"/>
      <c r="F36" s="23"/>
      <c r="G36" s="23"/>
      <c r="H36" s="23"/>
      <c r="I36" s="3"/>
      <c r="J36" s="53"/>
      <c r="K36" s="73"/>
      <c r="L36" s="57"/>
    </row>
    <row r="37" spans="1:12" s="25" customFormat="1" ht="56.4" customHeight="1">
      <c r="A37" s="1"/>
      <c r="B37" s="23"/>
      <c r="C37" s="23"/>
      <c r="D37" s="15"/>
      <c r="E37" s="24"/>
      <c r="F37" s="23"/>
      <c r="G37" s="23"/>
      <c r="H37" s="23"/>
      <c r="I37" s="3"/>
      <c r="J37" s="53"/>
      <c r="K37" s="73"/>
      <c r="L37" s="57"/>
    </row>
    <row r="38" spans="1:12" s="25" customFormat="1" ht="56.4" customHeight="1">
      <c r="A38" s="1"/>
      <c r="B38" s="23"/>
      <c r="C38" s="23"/>
      <c r="D38" s="15"/>
      <c r="E38" s="24"/>
      <c r="F38" s="23"/>
      <c r="G38" s="23"/>
      <c r="H38" s="23"/>
      <c r="I38" s="3"/>
      <c r="J38" s="53"/>
      <c r="K38" s="73"/>
      <c r="L38" s="57"/>
    </row>
    <row r="39" spans="1:12" s="25" customFormat="1" ht="56.4" customHeight="1">
      <c r="A39" s="23"/>
      <c r="B39" s="23"/>
      <c r="C39" s="23"/>
      <c r="D39" s="1"/>
      <c r="E39" s="23"/>
      <c r="F39" s="24"/>
      <c r="G39" s="24"/>
      <c r="H39" s="24"/>
      <c r="I39" s="3"/>
      <c r="J39" s="62"/>
      <c r="K39" s="70"/>
      <c r="L39" s="24"/>
    </row>
    <row r="40" spans="1:12" s="25" customFormat="1" ht="54.65" customHeight="1">
      <c r="A40" s="1"/>
      <c r="B40" s="23"/>
      <c r="C40" s="23"/>
      <c r="D40" s="15"/>
      <c r="E40" s="24"/>
      <c r="F40" s="23"/>
      <c r="G40" s="23"/>
      <c r="H40" s="23"/>
      <c r="I40" s="3"/>
      <c r="J40" s="53"/>
      <c r="K40" s="73"/>
      <c r="L40" s="57"/>
    </row>
    <row r="41" spans="1:12" s="25" customFormat="1" ht="54.65" customHeight="1">
      <c r="A41" s="1"/>
      <c r="B41" s="23"/>
      <c r="C41" s="23"/>
      <c r="D41" s="15"/>
      <c r="E41" s="24"/>
      <c r="F41" s="23"/>
      <c r="G41" s="23"/>
      <c r="H41" s="23"/>
      <c r="I41" s="3"/>
      <c r="J41" s="53"/>
      <c r="K41" s="73"/>
      <c r="L41" s="57"/>
    </row>
    <row r="42" spans="1:12" s="25" customFormat="1" ht="54.65" customHeight="1">
      <c r="A42" s="1"/>
      <c r="B42" s="23"/>
      <c r="C42" s="23"/>
      <c r="D42" s="15"/>
      <c r="E42" s="24"/>
      <c r="F42" s="23"/>
      <c r="G42" s="23"/>
      <c r="H42" s="23"/>
      <c r="I42" s="3"/>
      <c r="J42" s="53"/>
      <c r="K42" s="73"/>
      <c r="L42" s="57"/>
    </row>
    <row r="43" spans="1:12" s="25" customFormat="1" ht="54.65" customHeight="1">
      <c r="A43" s="1"/>
      <c r="B43" s="23"/>
      <c r="C43" s="23"/>
      <c r="D43" s="15"/>
      <c r="E43" s="24"/>
      <c r="F43" s="23"/>
      <c r="G43" s="23"/>
      <c r="H43" s="23"/>
      <c r="I43" s="3"/>
      <c r="J43" s="53"/>
      <c r="K43" s="73"/>
      <c r="L43" s="57"/>
    </row>
    <row r="44" spans="1:12" s="25" customFormat="1" ht="54.65" customHeight="1">
      <c r="A44" s="1"/>
      <c r="B44" s="23"/>
      <c r="C44" s="23"/>
      <c r="D44" s="15"/>
      <c r="E44" s="24"/>
      <c r="F44" s="23"/>
      <c r="G44" s="23"/>
      <c r="H44" s="23"/>
      <c r="I44" s="3"/>
      <c r="J44" s="53"/>
      <c r="K44" s="73"/>
      <c r="L44" s="57"/>
    </row>
    <row r="45" spans="1:12" s="25" customFormat="1" ht="54.65" customHeight="1">
      <c r="A45" s="1"/>
      <c r="B45" s="23"/>
      <c r="C45" s="23"/>
      <c r="D45" s="15"/>
      <c r="E45" s="24"/>
      <c r="F45" s="23"/>
      <c r="G45" s="23"/>
      <c r="H45" s="23"/>
      <c r="I45" s="3"/>
      <c r="J45" s="53"/>
      <c r="K45" s="73"/>
      <c r="L45" s="57"/>
    </row>
    <row r="46" spans="1:12" s="25" customFormat="1" ht="54.65" customHeight="1">
      <c r="A46" s="1"/>
      <c r="B46" s="23"/>
      <c r="C46" s="23"/>
      <c r="D46" s="15"/>
      <c r="E46" s="24"/>
      <c r="F46" s="23"/>
      <c r="G46" s="23"/>
      <c r="H46" s="23"/>
      <c r="I46" s="3"/>
      <c r="J46" s="53"/>
      <c r="K46" s="73"/>
      <c r="L46" s="57"/>
    </row>
    <row r="47" spans="1:12" s="25" customFormat="1" ht="54.65" customHeight="1">
      <c r="A47" s="23"/>
      <c r="B47" s="23"/>
      <c r="C47" s="23"/>
      <c r="D47" s="1"/>
      <c r="E47" s="23"/>
      <c r="F47" s="24"/>
      <c r="G47" s="24"/>
      <c r="H47" s="24"/>
      <c r="I47" s="3"/>
      <c r="J47" s="62"/>
      <c r="K47" s="70"/>
      <c r="L47" s="24"/>
    </row>
    <row r="48" spans="1:12" s="25" customFormat="1" ht="54.65" customHeight="1">
      <c r="A48" s="1"/>
      <c r="B48" s="23"/>
      <c r="C48" s="23"/>
      <c r="D48" s="15"/>
      <c r="E48" s="24"/>
      <c r="F48" s="23"/>
      <c r="G48" s="23"/>
      <c r="H48" s="23"/>
      <c r="I48" s="3"/>
      <c r="J48" s="53"/>
      <c r="K48" s="70"/>
      <c r="L48" s="57"/>
    </row>
    <row r="49" spans="1:12" s="25" customFormat="1" ht="54.65" customHeight="1">
      <c r="A49" s="1"/>
      <c r="B49" s="23"/>
      <c r="C49" s="23"/>
      <c r="D49" s="15"/>
      <c r="E49" s="24"/>
      <c r="F49" s="23"/>
      <c r="G49" s="23"/>
      <c r="H49" s="23"/>
      <c r="I49" s="3"/>
      <c r="J49" s="53"/>
      <c r="K49" s="73"/>
      <c r="L49" s="57"/>
    </row>
    <row r="50" spans="1:12" s="25" customFormat="1" ht="54.65" customHeight="1">
      <c r="A50" s="1"/>
      <c r="B50" s="23"/>
      <c r="C50" s="23"/>
      <c r="D50" s="15"/>
      <c r="E50" s="66"/>
      <c r="F50" s="23"/>
      <c r="G50" s="23"/>
      <c r="H50" s="23"/>
      <c r="I50" s="3"/>
      <c r="J50" s="53"/>
      <c r="K50" s="70"/>
      <c r="L50" s="57"/>
    </row>
    <row r="51" spans="1:12" s="25" customFormat="1" ht="54.65" customHeight="1">
      <c r="A51" s="1"/>
      <c r="B51" s="23"/>
      <c r="C51" s="23"/>
      <c r="D51" s="15"/>
      <c r="E51" s="24"/>
      <c r="F51" s="23"/>
      <c r="G51" s="23"/>
      <c r="H51" s="23"/>
      <c r="I51" s="3"/>
      <c r="J51" s="53"/>
      <c r="K51" s="72"/>
      <c r="L51" s="57"/>
    </row>
    <row r="52" spans="1:12" s="25" customFormat="1" ht="54.65" customHeight="1">
      <c r="A52" s="1"/>
      <c r="B52" s="23"/>
      <c r="C52" s="23"/>
      <c r="D52" s="15"/>
      <c r="E52" s="24"/>
      <c r="F52" s="23"/>
      <c r="G52" s="23"/>
      <c r="H52" s="23"/>
      <c r="I52" s="3"/>
      <c r="J52" s="53"/>
      <c r="K52" s="72"/>
      <c r="L52" s="57"/>
    </row>
    <row r="53" spans="1:12" s="25" customFormat="1" ht="54.65" customHeight="1">
      <c r="A53" s="1"/>
      <c r="B53" s="23"/>
      <c r="C53" s="23"/>
      <c r="D53" s="15"/>
      <c r="E53" s="24"/>
      <c r="F53" s="23"/>
      <c r="G53" s="23"/>
      <c r="H53" s="23"/>
      <c r="I53" s="3"/>
      <c r="J53" s="53"/>
      <c r="K53" s="72"/>
      <c r="L53" s="57"/>
    </row>
    <row r="54" spans="1:12" s="25" customFormat="1" ht="54.65" customHeight="1">
      <c r="A54" s="1"/>
      <c r="B54" s="23"/>
      <c r="C54" s="23"/>
      <c r="D54" s="15"/>
      <c r="E54" s="24"/>
      <c r="F54" s="23"/>
      <c r="G54" s="23"/>
      <c r="H54" s="23"/>
      <c r="I54" s="3"/>
      <c r="J54" s="53"/>
      <c r="K54" s="72"/>
      <c r="L54" s="57"/>
    </row>
    <row r="55" spans="1:12" s="25" customFormat="1" ht="54.65" customHeight="1">
      <c r="A55" s="1"/>
      <c r="B55" s="23"/>
      <c r="C55" s="23"/>
      <c r="D55" s="15"/>
      <c r="E55" s="24"/>
      <c r="F55" s="23"/>
      <c r="G55" s="23"/>
      <c r="H55" s="23"/>
      <c r="I55" s="3"/>
      <c r="J55" s="53"/>
      <c r="K55" s="72"/>
      <c r="L55" s="57"/>
    </row>
    <row r="56" spans="1:12" s="25" customFormat="1" ht="54.65" customHeight="1">
      <c r="A56" s="1"/>
      <c r="B56" s="51"/>
      <c r="C56" s="51"/>
      <c r="D56" s="1"/>
      <c r="E56" s="51"/>
      <c r="F56" s="51"/>
      <c r="G56" s="51"/>
      <c r="H56" s="51"/>
      <c r="I56" s="3"/>
      <c r="J56" s="53"/>
      <c r="K56" s="72"/>
      <c r="L56" s="56"/>
    </row>
    <row r="57" spans="1:12" s="25" customFormat="1" ht="54.65" customHeight="1">
      <c r="A57" s="1"/>
      <c r="B57" s="23"/>
      <c r="C57" s="23"/>
      <c r="D57" s="1"/>
      <c r="E57" s="23"/>
      <c r="F57" s="23"/>
      <c r="G57" s="23"/>
      <c r="H57" s="23"/>
      <c r="I57" s="3"/>
      <c r="J57" s="53"/>
      <c r="K57" s="72"/>
      <c r="L57" s="56"/>
    </row>
    <row r="58" spans="1:12" s="25" customFormat="1" ht="54.65" customHeight="1">
      <c r="A58" s="1"/>
      <c r="B58" s="23"/>
      <c r="C58" s="23"/>
      <c r="D58" s="1"/>
      <c r="E58" s="23"/>
      <c r="F58" s="23"/>
      <c r="G58" s="23"/>
      <c r="H58" s="23"/>
      <c r="I58" s="3"/>
      <c r="J58" s="53"/>
      <c r="K58" s="72"/>
      <c r="L58" s="56"/>
    </row>
    <row r="59" spans="1:12" s="25" customFormat="1" ht="54.65" customHeight="1">
      <c r="A59" s="1"/>
      <c r="B59" s="23"/>
      <c r="C59" s="23"/>
      <c r="D59" s="15"/>
      <c r="E59" s="23"/>
      <c r="F59" s="24"/>
      <c r="G59" s="23"/>
      <c r="H59" s="23"/>
      <c r="I59" s="3"/>
      <c r="J59" s="53"/>
      <c r="K59" s="72"/>
      <c r="L59" s="56"/>
    </row>
    <row r="60" spans="1:12" s="25" customFormat="1" ht="54.65" customHeight="1">
      <c r="A60" s="1"/>
      <c r="B60" s="23"/>
      <c r="C60" s="23"/>
      <c r="D60" s="15"/>
      <c r="E60" s="24"/>
      <c r="F60" s="23"/>
      <c r="G60" s="23"/>
      <c r="H60" s="23"/>
      <c r="I60" s="3"/>
      <c r="J60" s="53"/>
      <c r="K60" s="72"/>
      <c r="L60" s="57"/>
    </row>
    <row r="61" spans="1:12" s="25" customFormat="1" ht="54.65" customHeight="1">
      <c r="A61" s="1"/>
      <c r="B61" s="23"/>
      <c r="C61" s="23"/>
      <c r="D61" s="15"/>
      <c r="E61" s="23"/>
      <c r="F61" s="24"/>
      <c r="G61" s="23"/>
      <c r="H61" s="23"/>
      <c r="I61" s="3"/>
      <c r="J61" s="53"/>
      <c r="K61" s="72"/>
      <c r="L61" s="56"/>
    </row>
    <row r="62" spans="1:12" s="25" customFormat="1" ht="54.65" customHeight="1">
      <c r="A62" s="1"/>
      <c r="B62" s="23"/>
      <c r="C62" s="23"/>
      <c r="D62" s="15"/>
      <c r="E62" s="24"/>
      <c r="F62" s="23"/>
      <c r="G62" s="23"/>
      <c r="H62" s="23"/>
      <c r="I62" s="3"/>
      <c r="J62" s="53"/>
      <c r="K62" s="72"/>
      <c r="L62" s="57"/>
    </row>
    <row r="63" spans="1:12" s="25" customFormat="1" ht="54.65" customHeight="1">
      <c r="A63" s="1"/>
      <c r="B63" s="23"/>
      <c r="C63" s="23"/>
      <c r="D63" s="15"/>
      <c r="E63" s="24"/>
      <c r="F63" s="23"/>
      <c r="G63" s="23"/>
      <c r="H63" s="23"/>
      <c r="I63" s="3"/>
      <c r="J63" s="53"/>
      <c r="K63" s="72"/>
      <c r="L63" s="57"/>
    </row>
    <row r="64" spans="1:12" s="25" customFormat="1" ht="54.65" customHeight="1">
      <c r="A64" s="1"/>
      <c r="B64" s="23"/>
      <c r="C64" s="23"/>
      <c r="D64" s="15"/>
      <c r="E64" s="24"/>
      <c r="F64" s="23"/>
      <c r="G64" s="23"/>
      <c r="H64" s="23"/>
      <c r="I64" s="3"/>
      <c r="J64" s="53"/>
      <c r="K64" s="72"/>
      <c r="L64" s="57"/>
    </row>
    <row r="65" spans="1:13" s="25" customFormat="1" ht="54.65" customHeight="1">
      <c r="A65" s="1"/>
      <c r="B65" s="23"/>
      <c r="C65" s="23"/>
      <c r="D65" s="15"/>
      <c r="E65" s="24"/>
      <c r="F65" s="23"/>
      <c r="G65" s="23"/>
      <c r="H65" s="23"/>
      <c r="I65" s="3"/>
      <c r="J65" s="53"/>
      <c r="K65" s="72"/>
      <c r="L65" s="57"/>
    </row>
    <row r="66" spans="1:13" s="25" customFormat="1" ht="54.65" customHeight="1">
      <c r="A66" s="1"/>
      <c r="B66" s="23"/>
      <c r="C66" s="23"/>
      <c r="D66" s="15"/>
      <c r="E66" s="24"/>
      <c r="F66" s="23"/>
      <c r="G66" s="23"/>
      <c r="H66" s="23"/>
      <c r="I66" s="3"/>
      <c r="J66" s="53"/>
      <c r="K66" s="72"/>
      <c r="L66" s="57"/>
      <c r="M66" s="49"/>
    </row>
    <row r="67" spans="1:13" s="25" customFormat="1" ht="54.65" customHeight="1">
      <c r="A67" s="1"/>
      <c r="B67" s="23"/>
      <c r="C67" s="23"/>
      <c r="D67" s="15"/>
      <c r="E67" s="24"/>
      <c r="F67" s="23"/>
      <c r="G67" s="23"/>
      <c r="H67" s="23"/>
      <c r="I67" s="3"/>
      <c r="J67" s="53"/>
      <c r="K67" s="72"/>
      <c r="L67" s="57"/>
    </row>
    <row r="68" spans="1:13" s="25" customFormat="1" ht="54.65" customHeight="1">
      <c r="A68" s="1"/>
      <c r="B68" s="23"/>
      <c r="C68" s="23"/>
      <c r="D68" s="15"/>
      <c r="E68" s="24"/>
      <c r="F68" s="23"/>
      <c r="G68" s="23"/>
      <c r="H68" s="23"/>
      <c r="I68" s="3"/>
      <c r="J68" s="62"/>
      <c r="K68" s="72"/>
      <c r="L68" s="24"/>
    </row>
    <row r="69" spans="1:13" s="25" customFormat="1" ht="54.65" customHeight="1">
      <c r="A69" s="1"/>
      <c r="B69" s="23"/>
      <c r="C69" s="23"/>
      <c r="D69" s="15"/>
      <c r="E69" s="24"/>
      <c r="F69" s="23"/>
      <c r="G69" s="23"/>
      <c r="H69" s="23"/>
      <c r="I69" s="3"/>
      <c r="J69" s="62"/>
      <c r="K69" s="72"/>
      <c r="L69" s="24"/>
    </row>
    <row r="70" spans="1:13" s="25" customFormat="1" ht="54.65" customHeight="1">
      <c r="A70" s="1"/>
      <c r="B70" s="23"/>
      <c r="C70" s="23"/>
      <c r="D70" s="15"/>
      <c r="E70" s="24"/>
      <c r="F70" s="23"/>
      <c r="G70" s="23"/>
      <c r="H70" s="23"/>
      <c r="I70" s="3"/>
      <c r="J70" s="62"/>
      <c r="K70" s="72"/>
      <c r="L70" s="24"/>
    </row>
    <row r="71" spans="1:13" s="25" customFormat="1" ht="54.65" customHeight="1">
      <c r="A71" s="63"/>
      <c r="B71" s="64"/>
      <c r="C71" s="64"/>
      <c r="D71" s="63"/>
      <c r="E71" s="24"/>
      <c r="F71" s="64"/>
      <c r="G71" s="64"/>
      <c r="H71" s="64"/>
      <c r="I71" s="65"/>
      <c r="J71" s="67"/>
      <c r="K71" s="72"/>
      <c r="L71" s="64"/>
    </row>
    <row r="72" spans="1:13" s="25" customFormat="1" ht="54.65" customHeight="1">
      <c r="A72" s="23"/>
      <c r="B72" s="23"/>
      <c r="C72" s="23"/>
      <c r="D72" s="1"/>
      <c r="E72" s="23"/>
      <c r="F72" s="24"/>
      <c r="G72" s="24"/>
      <c r="H72" s="24"/>
      <c r="I72" s="3"/>
      <c r="J72" s="62"/>
      <c r="K72" s="72"/>
      <c r="L72" s="24"/>
    </row>
    <row r="73" spans="1:13" s="25" customFormat="1" ht="54.65" customHeight="1">
      <c r="A73" s="1"/>
      <c r="B73" s="23"/>
      <c r="C73" s="23"/>
      <c r="D73" s="15"/>
      <c r="E73" s="24"/>
      <c r="F73" s="23"/>
      <c r="G73" s="23"/>
      <c r="H73" s="23"/>
      <c r="I73" s="3"/>
      <c r="J73" s="53"/>
      <c r="K73" s="72"/>
      <c r="L73" s="57"/>
    </row>
    <row r="74" spans="1:13" s="25" customFormat="1" ht="54.65" customHeight="1">
      <c r="A74" s="1"/>
      <c r="B74" s="23"/>
      <c r="C74" s="23"/>
      <c r="D74" s="15"/>
      <c r="E74" s="24"/>
      <c r="F74" s="23"/>
      <c r="G74" s="23"/>
      <c r="H74" s="23"/>
      <c r="I74" s="3"/>
      <c r="J74" s="53"/>
      <c r="K74" s="72"/>
      <c r="L74" s="57"/>
    </row>
  </sheetData>
  <autoFilter ref="A1:M1" xr:uid="{B5FBFB39-075C-4F6B-9827-2D18833EDED2}">
    <sortState xmlns:xlrd2="http://schemas.microsoft.com/office/spreadsheetml/2017/richdata2" ref="A2:M11">
      <sortCondition ref="C1"/>
    </sortState>
  </autoFilter>
  <conditionalFormatting sqref="A1">
    <cfRule type="duplicateValues" dxfId="29" priority="473"/>
  </conditionalFormatting>
  <conditionalFormatting sqref="A2">
    <cfRule type="duplicateValues" dxfId="28" priority="7"/>
  </conditionalFormatting>
  <conditionalFormatting sqref="A3:A4">
    <cfRule type="duplicateValues" dxfId="27" priority="5"/>
  </conditionalFormatting>
  <conditionalFormatting sqref="A5">
    <cfRule type="duplicateValues" dxfId="26" priority="3"/>
  </conditionalFormatting>
  <conditionalFormatting sqref="A6">
    <cfRule type="duplicateValues" dxfId="25" priority="1"/>
  </conditionalFormatting>
  <conditionalFormatting sqref="A7">
    <cfRule type="duplicateValues" dxfId="24" priority="9"/>
  </conditionalFormatting>
  <conditionalFormatting sqref="A8">
    <cfRule type="duplicateValues" dxfId="23" priority="21"/>
  </conditionalFormatting>
  <conditionalFormatting sqref="A9:A24">
    <cfRule type="duplicateValues" dxfId="22" priority="103"/>
  </conditionalFormatting>
  <conditionalFormatting sqref="A25:A38">
    <cfRule type="duplicateValues" dxfId="21" priority="101"/>
  </conditionalFormatting>
  <conditionalFormatting sqref="A39">
    <cfRule type="duplicateValues" dxfId="20" priority="99"/>
  </conditionalFormatting>
  <conditionalFormatting sqref="A40:A42">
    <cfRule type="duplicateValues" dxfId="19" priority="97"/>
  </conditionalFormatting>
  <conditionalFormatting sqref="A43:A46">
    <cfRule type="duplicateValues" dxfId="18" priority="95"/>
  </conditionalFormatting>
  <conditionalFormatting sqref="A47:A50">
    <cfRule type="duplicateValues" dxfId="17" priority="93"/>
  </conditionalFormatting>
  <conditionalFormatting sqref="A51:A74">
    <cfRule type="duplicateValues" dxfId="16" priority="91"/>
  </conditionalFormatting>
  <conditionalFormatting sqref="A75:A1048576 A1">
    <cfRule type="duplicateValues" dxfId="15" priority="176"/>
  </conditionalFormatting>
  <conditionalFormatting sqref="K2:K74">
    <cfRule type="containsText" dxfId="14"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6"/>
  <sheetViews>
    <sheetView zoomScale="70" zoomScaleNormal="70" workbookViewId="0">
      <selection activeCell="E6" sqref="E6"/>
    </sheetView>
  </sheetViews>
  <sheetFormatPr defaultRowHeight="165.5" customHeight="1"/>
  <cols>
    <col min="1" max="1" width="11.1796875" customWidth="1"/>
    <col min="2" max="2" width="26" customWidth="1"/>
    <col min="3" max="3" width="19.81640625" customWidth="1"/>
    <col min="4" max="4" width="33" customWidth="1"/>
    <col min="5" max="5" width="132.6328125" customWidth="1"/>
    <col min="6" max="6" width="11.1796875" customWidth="1"/>
    <col min="7" max="7" width="14.1796875" customWidth="1"/>
    <col min="8" max="8" width="14.54296875" customWidth="1"/>
    <col min="9" max="9" width="9.1796875" style="68"/>
    <col min="10" max="10" width="10.1796875" style="69" customWidth="1"/>
    <col min="11" max="11" width="19" customWidth="1"/>
    <col min="12" max="12" width="22.54296875" style="60"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53</v>
      </c>
      <c r="J1" s="59" t="s">
        <v>54</v>
      </c>
      <c r="K1" s="5" t="s">
        <v>27</v>
      </c>
      <c r="L1" s="59" t="s">
        <v>56</v>
      </c>
      <c r="N1" s="31" t="s">
        <v>83</v>
      </c>
      <c r="O1" s="26"/>
      <c r="P1" s="32" t="s">
        <v>96</v>
      </c>
      <c r="R1" s="32" t="s">
        <v>92</v>
      </c>
    </row>
    <row r="2" spans="1:18" ht="131" customHeight="1">
      <c r="A2" s="1" t="s">
        <v>693</v>
      </c>
      <c r="B2" s="23" t="s">
        <v>0</v>
      </c>
      <c r="C2" s="23" t="s">
        <v>694</v>
      </c>
      <c r="D2" s="15" t="s">
        <v>695</v>
      </c>
      <c r="E2" s="24" t="s">
        <v>758</v>
      </c>
      <c r="F2" s="23" t="s">
        <v>1</v>
      </c>
      <c r="G2" s="23" t="s">
        <v>373</v>
      </c>
      <c r="H2" s="23" t="s">
        <v>696</v>
      </c>
      <c r="I2" s="3"/>
      <c r="J2" s="53" t="s">
        <v>697</v>
      </c>
      <c r="K2" s="76" t="s">
        <v>755</v>
      </c>
      <c r="L2" s="57" t="s">
        <v>398</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Plans &amp; Operations NCO 26-6035 &lt;/span&gt;&lt;/strong&gt;&lt;/h3&gt;
   &lt;/td&gt;
   &lt;td&gt;
   &lt;h4 style="text-align: right;"&gt;&lt;span style="color:#ffffff;"&gt; Army: E8:E9&lt;/span&gt;&lt;/h4&gt;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Guam, &lt;br /&gt;
&lt;strong&gt;Agency:&lt;/strong&gt; Defense Logistics Agency&lt;strong&gt; Activity:&lt;/strong&gt; DLA Energy – Indo Pacific&lt;br /&gt;
&lt;strong&gt;Service:&lt;/strong&gt; Army&lt;strong&gt; Desired Grade:&lt;/strong&gt; E8:E9&lt;br /&gt;
&lt;br /&gt;
&lt;strong&gt;Tour Description:&lt;/strong&gt; 26-6035, Length 400 days: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Qualifications:  Secret Clearance Required</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26-6035 DLA Energy – Indo Pacific Plans &amp; Operations NCO &amp;amp;cc=dfas.indianapolis-in.zh.mbx.pfi@mail.mil&amp;amp;body=Please find my resume and bio attached for consideration."&gt;TSgt Megan Spencer&lt;/a&gt;&lt;/strong&gt; - 317-435-2378</v>
      </c>
    </row>
    <row r="3" spans="1:18" ht="140.5" customHeight="1">
      <c r="A3" s="1" t="s">
        <v>739</v>
      </c>
      <c r="B3" s="23" t="s">
        <v>6</v>
      </c>
      <c r="C3" s="23" t="s">
        <v>49</v>
      </c>
      <c r="D3" s="15" t="s">
        <v>740</v>
      </c>
      <c r="E3" s="24" t="s">
        <v>757</v>
      </c>
      <c r="F3" s="23" t="s">
        <v>26</v>
      </c>
      <c r="G3" s="23" t="s">
        <v>741</v>
      </c>
      <c r="H3" s="23" t="s">
        <v>50</v>
      </c>
      <c r="I3" s="3" t="s">
        <v>34</v>
      </c>
      <c r="J3" s="53" t="s">
        <v>3</v>
      </c>
      <c r="K3" s="76" t="s">
        <v>755</v>
      </c>
      <c r="L3" s="57" t="s">
        <v>62</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Electronics/Radar Repairer 26-6006 &lt;/span&gt;&lt;/strong&gt;&lt;/h3&gt;
   &lt;/td&gt;
   &lt;td&gt;
   &lt;h4 style="text-align: right;"&gt;&lt;span style="color:#ffffff;"&gt; Army or Air Force: E3:E4:E5:E6:E7&lt;/span&gt;&lt;/h4&gt;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Tobyhanna, PA&lt;br /&gt;
&lt;strong&gt;Agency:&lt;/strong&gt; Army Materiel Command&lt;strong&gt; Activity:&lt;/strong&gt; CECOM-Tobyhanna Army Depot&lt;br /&gt;
&lt;strong&gt;Service:&lt;/strong&gt; Army or Air Force&lt;strong&gt; Desired Grade:&lt;/strong&gt; E3:E4:E5:E6:E7&lt;br /&gt;
&lt;br /&gt;
&lt;strong&gt;Tour Description:&lt;/strong&gt; 26-6006, Length 1 Year: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Qualifications:  Army 94-series electronics MOSs; USAF 5/7-level Electronics/Radar AFSCs (1C8X3, 2A2X2, 2A2X3, 2A3X4, 2A3X5, 2A5X3, 2A9X1, 2A9X4, 2M0X1, 4A2X1). Significant experience maintaining/repairing complex military electronics systems.</v>
      </c>
      <c r="R3" s="25" t="str">
        <f>_xlfn.CONCAT('CONCAT Codes'!$A$10,VLOOKUP(L3,'CONCAT Codes'!$A$14:$G$26,5,FALSE),'CONCAT Codes'!$B$10,'Tours Added'!A3," ",C3," ",D3," ",'CONCAT Codes'!$C$10,VLOOKUP(L3,'CONCAT Codes'!$A$14:$G$253,7,FALSE),'CONCAT Codes'!$D$10,VLOOKUP(L3,'CONCAT Codes'!$A$14:$G$26,6,FALSE))</f>
        <v>&lt;br /&gt; &lt;br /&gt; &lt;strong&gt;To apply, contact: &lt;a href="mailto:leanne.felvus-webb.mil@mail.mil?subject=Tour 26-6006 CECOM-Tobyhanna Army Depot Electronics/Radar Repairer &amp;amp;cc=dfas.indianapolis-in.zh.mbx.pfi@mail.mil&amp;amp;body=Please find my resume and bio attached for consideration."&gt;SFC Leanne Felvus-Webb&lt;/a&gt;&lt;/strong&gt; - 614-397-3226</v>
      </c>
    </row>
    <row r="4" spans="1:18" ht="142.25" customHeight="1">
      <c r="A4" s="1" t="s">
        <v>742</v>
      </c>
      <c r="B4" s="23" t="s">
        <v>37</v>
      </c>
      <c r="C4" s="23" t="s">
        <v>498</v>
      </c>
      <c r="D4" s="15" t="s">
        <v>288</v>
      </c>
      <c r="E4" s="24" t="s">
        <v>756</v>
      </c>
      <c r="F4" s="23" t="s">
        <v>1</v>
      </c>
      <c r="G4" s="23" t="s">
        <v>743</v>
      </c>
      <c r="H4" s="23" t="s">
        <v>501</v>
      </c>
      <c r="I4" s="3" t="s">
        <v>7</v>
      </c>
      <c r="J4" s="53" t="s">
        <v>3</v>
      </c>
      <c r="K4" s="76" t="s">
        <v>755</v>
      </c>
      <c r="L4" s="57" t="s">
        <v>397</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Administrative Support Specialist 26-6043 &lt;/span&gt;&lt;/strong&gt;&lt;/h3&gt;
   &lt;/td&gt;
   &lt;td&gt;
   &lt;h4 style="text-align: right;"&gt;&lt;span style="color:#ffffff;"&gt; Army: E3:E4:E5:O1:O2:O3:W1:W2&lt;/span&gt;&lt;/h4&gt;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Sacramento, CA&lt;br /&gt;
&lt;strong&gt;Agency:&lt;/strong&gt; Corps of Engineers&lt;strong&gt; Activity:&lt;/strong&gt; USACE - Sacramento District (SPK)&lt;br /&gt;
&lt;strong&gt;Service:&lt;/strong&gt; Army&lt;strong&gt; Desired Grade:&lt;/strong&gt; E3:E4:E5:O1:O2:O3:W1:W2&lt;br /&gt;
&lt;br /&gt;
&lt;strong&gt;Tour Description:&lt;/strong&gt; 26-6043, Length 1 Year: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Qualifications: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v>
      </c>
      <c r="R4" s="25" t="str">
        <f>_xlfn.CONCAT('CONCAT Codes'!$A$10,VLOOKUP(L4,'CONCAT Codes'!$A$14:$G$26,5,FALSE),'CONCAT Codes'!$B$10,'Tours Added'!A4," ",C4," ",D4," ",'CONCAT Codes'!$C$10,VLOOKUP(L4,'CONCAT Codes'!$A$14:$G$253,7,FALSE),'CONCAT Codes'!$D$10,VLOOKUP(L4,'CONCAT Codes'!$A$14:$G$26,6,FALSE))</f>
        <v>&lt;br /&gt; &lt;br /&gt; &lt;strong&gt;To apply, contact: &lt;a href="mailto:tabitha.n.ruckman.mil@mail.mil?subject=Tour 26-6043 USACE - Sacramento District (SPK) Administrative Support Specialist &amp;amp;cc=dfas.indianapolis-in.zh.mbx.pfi@mail.mil&amp;amp;body=Please find my resume and bio attached for consideration."&gt;SFC Tabitha Ruckman&lt;/a&gt;&lt;/strong&gt; - 463-298-4378</v>
      </c>
    </row>
    <row r="5" spans="1:18" ht="90.5" customHeight="1">
      <c r="A5" s="79" t="s">
        <v>744</v>
      </c>
      <c r="B5" s="80" t="s">
        <v>37</v>
      </c>
      <c r="C5" s="80" t="s">
        <v>509</v>
      </c>
      <c r="D5" s="81" t="s">
        <v>514</v>
      </c>
      <c r="E5" s="71" t="s">
        <v>745</v>
      </c>
      <c r="F5" s="80" t="s">
        <v>1</v>
      </c>
      <c r="G5" s="80" t="s">
        <v>500</v>
      </c>
      <c r="H5" s="80" t="s">
        <v>517</v>
      </c>
      <c r="I5" s="82" t="s">
        <v>7</v>
      </c>
      <c r="J5" s="83" t="s">
        <v>3</v>
      </c>
      <c r="K5" s="75" t="s">
        <v>755</v>
      </c>
      <c r="L5" s="74" t="s">
        <v>397</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Project Manager 26-6044 &lt;/span&gt;&lt;/strong&gt;&lt;/h3&gt;
   &lt;/td&gt;
   &lt;td&gt;
   &lt;h4 style="text-align: right;"&gt;&lt;span style="color:#ffffff;"&gt; Army: O2:O3:O4&lt;/span&gt;&lt;/h4&gt;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Long Beach, CA&lt;br /&gt;
&lt;strong&gt;Agency:&lt;/strong&gt; Corps of Engineers&lt;strong&gt; Activity:&lt;/strong&gt; USACE - Los Angeles District (SPL)&lt;br /&gt;
&lt;strong&gt;Service:&lt;/strong&gt; Army&lt;strong&gt; Desired Grade:&lt;/strong&gt; O2:O3:O4&lt;br /&gt;
&lt;br /&gt;
&lt;strong&gt;Tour Description:&lt;/strong&gt; 26-6044, Length 1 Year: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Qualifications: 12A, PE (preferred), PMP (preferred)
To apply for this position, please email your resume, military biosketch, three evaluations, and your soldier talent profile to SFC Tabitha Ruckman at tabitha.n.ruckman.mil@mail.mil</v>
      </c>
      <c r="R5" s="25" t="str">
        <f>_xlfn.CONCAT('CONCAT Codes'!$A$10,VLOOKUP(L5,'CONCAT Codes'!$A$14:$G$26,5,FALSE),'CONCAT Codes'!$B$10,'Tours Added'!A5," ",C5," ",D5," ",'CONCAT Codes'!$C$10,VLOOKUP(L5,'CONCAT Codes'!$A$14:$G$253,7,FALSE),'CONCAT Codes'!$D$10,VLOOKUP(L5,'CONCAT Codes'!$A$14:$G$26,6,FALSE))</f>
        <v>&lt;br /&gt; &lt;br /&gt; &lt;strong&gt;To apply, contact: &lt;a href="mailto:tabitha.n.ruckman.mil@mail.mil?subject=Tour 26-6044 USACE - Los Angeles District (SPL) Project Manager &amp;amp;cc=dfas.indianapolis-in.zh.mbx.pfi@mail.mil&amp;amp;body=Please find my resume and bio attached for consideration."&gt;SFC Tabitha Ruckman&lt;/a&gt;&lt;/strong&gt; - 463-298-4378</v>
      </c>
    </row>
    <row r="6" spans="1:18" ht="165.5" customHeight="1">
      <c r="A6" s="1" t="s">
        <v>746</v>
      </c>
      <c r="B6" s="23" t="s">
        <v>0</v>
      </c>
      <c r="C6" s="23" t="s">
        <v>747</v>
      </c>
      <c r="D6" s="15" t="s">
        <v>674</v>
      </c>
      <c r="E6" s="24" t="s">
        <v>753</v>
      </c>
      <c r="F6" s="23" t="s">
        <v>26</v>
      </c>
      <c r="G6" s="23" t="s">
        <v>748</v>
      </c>
      <c r="H6" s="23" t="s">
        <v>749</v>
      </c>
      <c r="I6" s="3" t="s">
        <v>750</v>
      </c>
      <c r="J6" s="53" t="s">
        <v>3</v>
      </c>
      <c r="K6" s="76" t="s">
        <v>755</v>
      </c>
      <c r="L6" s="57" t="s">
        <v>61</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Police Officer 26-6059 &lt;/span&gt;&lt;/strong&gt;&lt;/h3&gt;
   &lt;/td&gt;
   &lt;td&gt;
   &lt;h4 style="text-align: right;"&gt;&lt;span style="color:#ffffff;"&gt; Army or Air Force: E3:E4:E5:E6:E7:E8&lt;/span&gt;&lt;/h4&gt;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Columbus, OH&lt;br /&gt;
&lt;strong&gt;Agency:&lt;/strong&gt; Defense Logistics Agency&lt;strong&gt; Activity:&lt;/strong&gt; DLA - Installation Mgmt-Columbus Police&lt;br /&gt;
&lt;strong&gt;Service:&lt;/strong&gt; Army or Air Force&lt;strong&gt; Desired Grade:&lt;/strong&gt; E3:E4:E5:E6:E7:E8&lt;br /&gt;
&lt;br /&gt;
&lt;strong&gt;Tour Description:&lt;/strong&gt; 26-6059, Length 1 Year:
Conduct screening of identification at main vehicle access control point of installation.  Conduct screening of identification at commercial vehicle access control point of installation.  Conduct contraband searches of commercial vehicles entering the installation.</v>
      </c>
      <c r="R6" s="25" t="str">
        <f>_xlfn.CONCAT('CONCAT Codes'!$A$10,VLOOKUP(L6,'CONCAT Codes'!$A$14:$G$26,5,FALSE),'CONCAT Codes'!$B$10,'Tours Added'!A6," ",C6," ",D6," ",'CONCAT Codes'!$C$10,VLOOKUP(L6,'CONCAT Codes'!$A$14:$G$253,7,FALSE),'CONCAT Codes'!$D$10,VLOOKUP(L6,'CONCAT Codes'!$A$14:$G$26,6,FALSE))</f>
        <v>&lt;br /&gt; &lt;br /&gt; &lt;strong&gt;To apply, contact: &lt;a href="mailto:lee.r.melvin.mil@mail.mil?subject=Tour 26-6059 DLA - Installation Mgmt-Columbus Police Police Officer &amp;amp;cc=dfas.indianapolis-in.zh.mbx.pfi@mail.mil&amp;amp;body=Please find my resume and bio attached for consideration."&gt;SFC Lee Melvin&lt;/a&gt;&lt;/strong&gt; - 317-626-3980</v>
      </c>
    </row>
    <row r="7" spans="1:18" ht="165.5" customHeight="1">
      <c r="A7" s="1" t="s">
        <v>751</v>
      </c>
      <c r="B7" s="23" t="s">
        <v>17</v>
      </c>
      <c r="C7" s="23" t="s">
        <v>30</v>
      </c>
      <c r="D7" s="15" t="s">
        <v>752</v>
      </c>
      <c r="E7" s="24" t="s">
        <v>754</v>
      </c>
      <c r="F7" s="23" t="s">
        <v>16</v>
      </c>
      <c r="G7" s="23" t="s">
        <v>29</v>
      </c>
      <c r="H7" s="23" t="s">
        <v>31</v>
      </c>
      <c r="I7" s="3" t="s">
        <v>32</v>
      </c>
      <c r="J7" s="53" t="s">
        <v>3</v>
      </c>
      <c r="K7" s="76" t="s">
        <v>755</v>
      </c>
      <c r="L7" s="57" t="s">
        <v>398</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Materiel Management Specialist 26-6060 &lt;/span&gt;&lt;/strong&gt;&lt;/h3&gt;
   &lt;/td&gt;
   &lt;td&gt;
   &lt;h4 style="text-align: right;"&gt;&lt;span style="color:#ffffff;"&gt; Air Force: E4:E5:E6&lt;/span&gt;&lt;/h4&gt;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Davis-Monthan AFB, AZ&lt;br /&gt;
&lt;strong&gt;Agency:&lt;/strong&gt; Air Force Materiel Command&lt;strong&gt; Activity:&lt;/strong&gt; OO-ALC - 309 AMARG&lt;br /&gt;
&lt;strong&gt;Service:&lt;/strong&gt; Air Force&lt;strong&gt; Desired Grade:&lt;/strong&gt; E4:E5:E6&lt;br /&gt;
&lt;br /&gt;
&lt;strong&gt;Tour Description:&lt;/strong&gt; 26-6060, Length 1 Year: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v>
      </c>
      <c r="R7" s="25" t="str">
        <f>_xlfn.CONCAT('CONCAT Codes'!$A$10,VLOOKUP(L7,'CONCAT Codes'!$A$14:$G$26,5,FALSE),'CONCAT Codes'!$B$10,'Tours Added'!A7," ",C7," ",D7," ",'CONCAT Codes'!$C$10,VLOOKUP(L7,'CONCAT Codes'!$A$14:$G$253,7,FALSE),'CONCAT Codes'!$D$10,VLOOKUP(L7,'CONCAT Codes'!$A$14:$G$26,6,FALSE))</f>
        <v>&lt;br /&gt; &lt;br /&gt; &lt;strong&gt;To apply, contact: &lt;a href="mailto:megan.h.spencer.mil@mail.mil?subject=Tour 26-6060 OO-ALC - 309 AMARG Materiel Management Specialist &amp;amp;cc=dfas.indianapolis-in.zh.mbx.pfi@mail.mil&amp;amp;body=Please find my resume and bio attached for consideration."&gt;TSgt Megan Spencer&lt;/a&gt;&lt;/strong&gt; - 317-435-2378</v>
      </c>
    </row>
    <row r="8" spans="1:18" ht="165.5" customHeight="1">
      <c r="A8" s="1"/>
      <c r="B8" s="23"/>
      <c r="C8" s="23"/>
      <c r="D8" s="15"/>
      <c r="E8" s="24"/>
      <c r="F8" s="23"/>
      <c r="G8" s="23"/>
      <c r="H8" s="23"/>
      <c r="I8" s="3"/>
      <c r="J8" s="53"/>
      <c r="K8" s="76"/>
      <c r="L8" s="57"/>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5" customHeight="1">
      <c r="A9" s="1"/>
      <c r="B9" s="23"/>
      <c r="C9" s="23"/>
      <c r="D9" s="15"/>
      <c r="E9" s="24"/>
      <c r="F9" s="23"/>
      <c r="G9" s="23"/>
      <c r="H9" s="23"/>
      <c r="I9" s="3"/>
      <c r="J9" s="53"/>
      <c r="K9" s="76"/>
      <c r="L9" s="57"/>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5" customHeight="1">
      <c r="A10" s="1"/>
      <c r="B10" s="23"/>
      <c r="C10" s="23"/>
      <c r="D10" s="15"/>
      <c r="E10" s="24"/>
      <c r="F10" s="23"/>
      <c r="G10" s="23"/>
      <c r="H10" s="23"/>
      <c r="I10" s="3"/>
      <c r="J10" s="53"/>
      <c r="K10" s="76"/>
      <c r="L10" s="57"/>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5" customHeight="1">
      <c r="A11" s="1"/>
      <c r="B11" s="23"/>
      <c r="C11" s="23"/>
      <c r="D11" s="15"/>
      <c r="E11" s="24"/>
      <c r="F11" s="23"/>
      <c r="G11" s="23"/>
      <c r="H11" s="23"/>
      <c r="I11" s="3"/>
      <c r="J11" s="53"/>
      <c r="K11" s="76"/>
      <c r="L11" s="57"/>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5" customHeight="1">
      <c r="A12" s="1"/>
      <c r="B12" s="23"/>
      <c r="C12" s="23"/>
      <c r="D12" s="15"/>
      <c r="E12" s="24"/>
      <c r="F12" s="23"/>
      <c r="G12" s="23"/>
      <c r="H12" s="23"/>
      <c r="I12" s="3"/>
      <c r="J12" s="53"/>
      <c r="K12" s="76"/>
      <c r="L12" s="57"/>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5" customHeight="1">
      <c r="A13" s="1"/>
      <c r="B13" s="23"/>
      <c r="C13" s="23"/>
      <c r="D13" s="15"/>
      <c r="E13" s="24"/>
      <c r="F13" s="23"/>
      <c r="G13" s="23"/>
      <c r="H13" s="23"/>
      <c r="I13" s="3"/>
      <c r="J13" s="53"/>
      <c r="K13" s="76"/>
      <c r="L13" s="57"/>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5" customHeight="1">
      <c r="A14" s="1"/>
      <c r="B14" s="23"/>
      <c r="C14" s="23"/>
      <c r="D14" s="15"/>
      <c r="E14" s="24"/>
      <c r="F14" s="23"/>
      <c r="G14" s="23"/>
      <c r="H14" s="23"/>
      <c r="I14" s="3"/>
      <c r="J14" s="53"/>
      <c r="K14" s="76"/>
      <c r="L14" s="57"/>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5" customHeight="1">
      <c r="A15" s="1"/>
      <c r="B15" s="23"/>
      <c r="C15" s="23"/>
      <c r="D15" s="15"/>
      <c r="E15" s="24"/>
      <c r="F15" s="23"/>
      <c r="G15" s="23"/>
      <c r="H15" s="23"/>
      <c r="I15" s="3"/>
      <c r="J15" s="53"/>
      <c r="K15" s="76"/>
      <c r="L15" s="57"/>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5" customHeight="1">
      <c r="A16" s="1"/>
      <c r="B16" s="23"/>
      <c r="C16" s="23"/>
      <c r="D16" s="15"/>
      <c r="E16" s="24"/>
      <c r="F16" s="23"/>
      <c r="G16" s="23"/>
      <c r="H16" s="23"/>
      <c r="I16" s="3"/>
      <c r="J16" s="53"/>
      <c r="K16" s="75"/>
      <c r="L16" s="57"/>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5" customHeight="1">
      <c r="A17" s="1"/>
      <c r="B17" s="23"/>
      <c r="C17" s="23"/>
      <c r="D17" s="15"/>
      <c r="E17" s="24"/>
      <c r="F17" s="23"/>
      <c r="G17" s="84"/>
      <c r="H17" s="23"/>
      <c r="I17" s="3"/>
      <c r="J17" s="53"/>
      <c r="K17" s="76"/>
      <c r="L17" s="57"/>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5" customHeight="1">
      <c r="A18" s="1"/>
      <c r="B18" s="23"/>
      <c r="C18" s="23"/>
      <c r="D18" s="15"/>
      <c r="E18" s="24"/>
      <c r="F18" s="23"/>
      <c r="G18" s="23"/>
      <c r="H18" s="23"/>
      <c r="I18" s="3"/>
      <c r="J18" s="53"/>
      <c r="L18" s="57"/>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5" customHeight="1">
      <c r="A19" s="1"/>
      <c r="B19" s="23"/>
      <c r="C19" s="23"/>
      <c r="D19" s="15"/>
      <c r="E19" s="24"/>
      <c r="F19" s="23"/>
      <c r="G19" s="23"/>
      <c r="H19" s="23"/>
      <c r="I19" s="3"/>
      <c r="J19" s="53"/>
      <c r="L19" s="57"/>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5" customHeight="1">
      <c r="A20" s="1"/>
      <c r="B20" s="23"/>
      <c r="C20" s="23"/>
      <c r="D20" s="15"/>
      <c r="E20" s="24"/>
      <c r="F20" s="23"/>
      <c r="G20" s="23"/>
      <c r="H20" s="23"/>
      <c r="I20" s="3"/>
      <c r="J20" s="53"/>
      <c r="L20" s="57"/>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7"/>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62"/>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2"/>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2"/>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2"/>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2"/>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3" priority="151"/>
  </conditionalFormatting>
  <conditionalFormatting sqref="A2:A3">
    <cfRule type="duplicateValues" dxfId="12" priority="3"/>
  </conditionalFormatting>
  <conditionalFormatting sqref="A4 A6:A14">
    <cfRule type="duplicateValues" dxfId="11" priority="11"/>
  </conditionalFormatting>
  <conditionalFormatting sqref="A5">
    <cfRule type="duplicateValues" dxfId="10" priority="1"/>
  </conditionalFormatting>
  <conditionalFormatting sqref="A15 A17">
    <cfRule type="duplicateValues" dxfId="9" priority="440"/>
  </conditionalFormatting>
  <conditionalFormatting sqref="A16">
    <cfRule type="duplicateValues" dxfId="8" priority="9"/>
  </conditionalFormatting>
  <conditionalFormatting sqref="A18:A21">
    <cfRule type="duplicateValues" dxfId="7" priority="58"/>
  </conditionalFormatting>
  <conditionalFormatting sqref="A22:A26">
    <cfRule type="duplicateValues" dxfId="6" priority="57"/>
  </conditionalFormatting>
  <conditionalFormatting sqref="A27:A1048576 A1">
    <cfRule type="duplicateValues" dxfId="5" priority="197"/>
  </conditionalFormatting>
  <conditionalFormatting sqref="K2:K17">
    <cfRule type="containsText" dxfId="4"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104" t="s">
        <v>82</v>
      </c>
      <c r="B1" s="104"/>
      <c r="C1" s="104"/>
    </row>
    <row r="2" spans="1:12" s="34" customFormat="1" ht="145">
      <c r="A2" s="33" t="s">
        <v>81</v>
      </c>
      <c r="B2" s="33" t="s">
        <v>80</v>
      </c>
      <c r="C2" s="33" t="s">
        <v>79</v>
      </c>
    </row>
    <row r="5" spans="1:12" s="29" customFormat="1">
      <c r="A5" s="28" t="s">
        <v>84</v>
      </c>
    </row>
    <row r="6" spans="1:12" s="39" customFormat="1" ht="70">
      <c r="A6" s="35"/>
      <c r="B6" s="35" t="s">
        <v>154</v>
      </c>
      <c r="C6" s="36" t="s">
        <v>86</v>
      </c>
      <c r="D6" s="35" t="s">
        <v>85</v>
      </c>
      <c r="E6" s="36" t="s">
        <v>87</v>
      </c>
      <c r="F6" s="35" t="s">
        <v>88</v>
      </c>
      <c r="G6" s="36" t="s">
        <v>89</v>
      </c>
      <c r="H6" s="36" t="s">
        <v>90</v>
      </c>
      <c r="I6" s="36" t="s">
        <v>91</v>
      </c>
      <c r="J6" s="35" t="s">
        <v>93</v>
      </c>
      <c r="K6" s="37" t="s">
        <v>94</v>
      </c>
      <c r="L6" s="38" t="s">
        <v>95</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142</v>
      </c>
    </row>
    <row r="10" spans="1:12" ht="101.5">
      <c r="A10" t="s">
        <v>161</v>
      </c>
      <c r="B10" t="s">
        <v>93</v>
      </c>
      <c r="C10" s="40" t="s">
        <v>94</v>
      </c>
      <c r="D10" t="s">
        <v>95</v>
      </c>
    </row>
    <row r="12" spans="1:12" s="29" customFormat="1">
      <c r="A12" s="28" t="s">
        <v>92</v>
      </c>
    </row>
    <row r="13" spans="1:12" s="42" customFormat="1">
      <c r="A13" s="43" t="s">
        <v>145</v>
      </c>
      <c r="B13" s="41" t="s">
        <v>104</v>
      </c>
      <c r="C13" s="41" t="s">
        <v>105</v>
      </c>
      <c r="D13" s="41" t="s">
        <v>106</v>
      </c>
      <c r="E13" s="41" t="s">
        <v>140</v>
      </c>
      <c r="F13" s="41" t="s">
        <v>141</v>
      </c>
      <c r="G13" s="43" t="s">
        <v>153</v>
      </c>
    </row>
    <row r="14" spans="1:12">
      <c r="A14" t="s">
        <v>59</v>
      </c>
      <c r="B14" t="s">
        <v>107</v>
      </c>
      <c r="C14" t="s">
        <v>108</v>
      </c>
      <c r="D14" t="s">
        <v>109</v>
      </c>
      <c r="E14" t="s">
        <v>110</v>
      </c>
      <c r="F14" t="s">
        <v>99</v>
      </c>
      <c r="G14" s="40" t="s">
        <v>147</v>
      </c>
      <c r="H14" s="42"/>
    </row>
    <row r="15" spans="1:12">
      <c r="A15" t="s">
        <v>78</v>
      </c>
      <c r="B15" t="s">
        <v>111</v>
      </c>
      <c r="C15" t="s">
        <v>112</v>
      </c>
      <c r="D15" t="s">
        <v>113</v>
      </c>
      <c r="E15" t="s">
        <v>114</v>
      </c>
      <c r="F15" t="s">
        <v>97</v>
      </c>
      <c r="G15" s="40" t="s">
        <v>148</v>
      </c>
    </row>
    <row r="16" spans="1:12">
      <c r="A16" t="s">
        <v>58</v>
      </c>
      <c r="B16" t="s">
        <v>115</v>
      </c>
      <c r="C16" t="s">
        <v>116</v>
      </c>
      <c r="D16" t="s">
        <v>117</v>
      </c>
      <c r="E16" t="s">
        <v>118</v>
      </c>
      <c r="F16" t="s">
        <v>102</v>
      </c>
      <c r="G16" s="40" t="s">
        <v>149</v>
      </c>
    </row>
    <row r="17" spans="1:7">
      <c r="A17" t="s">
        <v>62</v>
      </c>
      <c r="B17" t="s">
        <v>119</v>
      </c>
      <c r="C17" t="s">
        <v>120</v>
      </c>
      <c r="D17" t="s">
        <v>121</v>
      </c>
      <c r="E17" t="s">
        <v>616</v>
      </c>
      <c r="F17" t="s">
        <v>101</v>
      </c>
      <c r="G17" t="s">
        <v>143</v>
      </c>
    </row>
    <row r="18" spans="1:7">
      <c r="A18" t="s">
        <v>61</v>
      </c>
      <c r="B18" t="s">
        <v>119</v>
      </c>
      <c r="C18" t="s">
        <v>122</v>
      </c>
      <c r="D18" t="s">
        <v>123</v>
      </c>
      <c r="E18" t="s">
        <v>124</v>
      </c>
      <c r="F18" t="s">
        <v>98</v>
      </c>
      <c r="G18" s="40" t="s">
        <v>150</v>
      </c>
    </row>
    <row r="19" spans="1:7">
      <c r="A19" t="s">
        <v>146</v>
      </c>
      <c r="B19" t="s">
        <v>125</v>
      </c>
      <c r="C19" t="s">
        <v>126</v>
      </c>
      <c r="D19" t="s">
        <v>127</v>
      </c>
      <c r="E19" t="s">
        <v>128</v>
      </c>
      <c r="F19" t="s">
        <v>129</v>
      </c>
      <c r="G19" s="40" t="s">
        <v>151</v>
      </c>
    </row>
    <row r="20" spans="1:7">
      <c r="A20" t="s">
        <v>77</v>
      </c>
      <c r="B20" t="s">
        <v>115</v>
      </c>
      <c r="C20" t="s">
        <v>130</v>
      </c>
      <c r="D20" t="s">
        <v>131</v>
      </c>
      <c r="E20" t="s">
        <v>132</v>
      </c>
      <c r="F20" t="s">
        <v>103</v>
      </c>
      <c r="G20" t="s">
        <v>144</v>
      </c>
    </row>
    <row r="21" spans="1:7">
      <c r="A21" t="s">
        <v>60</v>
      </c>
      <c r="B21" t="s">
        <v>119</v>
      </c>
      <c r="C21" t="s">
        <v>133</v>
      </c>
      <c r="D21" t="s">
        <v>134</v>
      </c>
      <c r="E21" t="s">
        <v>135</v>
      </c>
      <c r="F21" t="s">
        <v>100</v>
      </c>
      <c r="G21" s="40" t="s">
        <v>152</v>
      </c>
    </row>
    <row r="22" spans="1:7">
      <c r="A22" t="s">
        <v>57</v>
      </c>
      <c r="B22" t="s">
        <v>111</v>
      </c>
      <c r="C22" t="s">
        <v>136</v>
      </c>
      <c r="D22" t="s">
        <v>137</v>
      </c>
      <c r="E22" t="s">
        <v>138</v>
      </c>
      <c r="F22" t="s">
        <v>139</v>
      </c>
      <c r="G22" s="40" t="s">
        <v>337</v>
      </c>
    </row>
    <row r="23" spans="1:7">
      <c r="A23" t="s">
        <v>194</v>
      </c>
      <c r="B23" t="s">
        <v>195</v>
      </c>
      <c r="C23" t="s">
        <v>196</v>
      </c>
      <c r="D23" t="s">
        <v>197</v>
      </c>
      <c r="E23" t="s">
        <v>198</v>
      </c>
      <c r="F23" t="s">
        <v>200</v>
      </c>
      <c r="G23" s="40" t="s">
        <v>199</v>
      </c>
    </row>
    <row r="24" spans="1:7">
      <c r="A24" t="s">
        <v>397</v>
      </c>
      <c r="B24" t="s">
        <v>119</v>
      </c>
      <c r="C24" t="s">
        <v>406</v>
      </c>
      <c r="D24" t="s">
        <v>407</v>
      </c>
      <c r="E24" t="s">
        <v>408</v>
      </c>
      <c r="F24" t="s">
        <v>631</v>
      </c>
      <c r="G24" s="40" t="s">
        <v>409</v>
      </c>
    </row>
    <row r="25" spans="1:7">
      <c r="A25" s="77" t="s">
        <v>398</v>
      </c>
      <c r="B25" t="s">
        <v>410</v>
      </c>
      <c r="C25" t="s">
        <v>411</v>
      </c>
      <c r="D25" t="s">
        <v>412</v>
      </c>
      <c r="E25" t="s">
        <v>413</v>
      </c>
      <c r="F25" t="s">
        <v>414</v>
      </c>
      <c r="G25" s="40" t="s">
        <v>415</v>
      </c>
    </row>
    <row r="26" spans="1:7">
      <c r="A26" t="s">
        <v>519</v>
      </c>
      <c r="B26" t="s">
        <v>484</v>
      </c>
      <c r="C26" t="s">
        <v>485</v>
      </c>
      <c r="D26" t="s">
        <v>486</v>
      </c>
      <c r="E26" t="s">
        <v>488</v>
      </c>
      <c r="F26" t="s">
        <v>524</v>
      </c>
      <c r="G26" s="40" t="s">
        <v>487</v>
      </c>
    </row>
    <row r="32" spans="1:7">
      <c r="A32" t="s">
        <v>419</v>
      </c>
    </row>
    <row r="34" spans="1:1">
      <c r="A34" t="s">
        <v>434</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sheetPr>
    <tabColor rgb="FFFFFF00"/>
  </sheetPr>
  <dimension ref="A1:M10"/>
  <sheetViews>
    <sheetView topLeftCell="D1" zoomScale="70" zoomScaleNormal="70" workbookViewId="0">
      <selection activeCell="J22" sqref="J22"/>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9" customWidth="1"/>
    <col min="8" max="8" width="16.81640625" customWidth="1"/>
    <col min="9" max="9" width="14.54296875" customWidth="1"/>
    <col min="10" max="10" width="12.81640625" bestFit="1" customWidth="1"/>
    <col min="11" max="11" width="17.1796875" customWidth="1"/>
    <col min="12" max="12" width="21" customWidth="1"/>
    <col min="13" max="13" width="43.81640625" style="61" bestFit="1" customWidth="1"/>
  </cols>
  <sheetData>
    <row r="1" spans="1:13" ht="29.5" customHeight="1">
      <c r="A1" s="17" t="s">
        <v>22</v>
      </c>
      <c r="B1" s="21" t="s">
        <v>23</v>
      </c>
      <c r="C1" s="21" t="s">
        <v>24</v>
      </c>
      <c r="D1" s="18" t="s">
        <v>25</v>
      </c>
      <c r="E1" s="17" t="s">
        <v>21</v>
      </c>
      <c r="F1" s="21" t="s">
        <v>18</v>
      </c>
      <c r="G1" s="21" t="s">
        <v>19</v>
      </c>
      <c r="H1" s="21" t="s">
        <v>20</v>
      </c>
      <c r="I1" s="17" t="s">
        <v>53</v>
      </c>
      <c r="J1" s="52" t="s">
        <v>54</v>
      </c>
      <c r="K1" s="19" t="s">
        <v>27</v>
      </c>
      <c r="L1" s="55" t="s">
        <v>56</v>
      </c>
      <c r="M1" s="17" t="s">
        <v>205</v>
      </c>
    </row>
    <row r="2" spans="1:13" ht="116">
      <c r="A2" s="96" t="s">
        <v>733</v>
      </c>
      <c r="B2" s="97" t="s">
        <v>0</v>
      </c>
      <c r="C2" s="97" t="s">
        <v>427</v>
      </c>
      <c r="D2" s="98" t="s">
        <v>734</v>
      </c>
      <c r="E2" s="99" t="s">
        <v>737</v>
      </c>
      <c r="F2" s="97" t="s">
        <v>26</v>
      </c>
      <c r="G2" s="97" t="s">
        <v>736</v>
      </c>
      <c r="H2" s="97" t="s">
        <v>35</v>
      </c>
      <c r="I2" s="17" t="s">
        <v>15</v>
      </c>
      <c r="J2" s="52" t="s">
        <v>3</v>
      </c>
      <c r="K2" s="76" t="str">
        <f>HYPERLINK("mailto:"&amp;VLOOKUP(L2,'CONCAT Codes'!$A$14:$G$26,5,FALSE)&amp;"?subject="&amp;_xlfn.CONCAT(C2," - APPLICANT for ",A2)&amp;"&amp;cc="&amp;'CONCAT Codes'!$A$32&amp;"&amp;body="&amp;D2&amp;"%0A%0APlease see my resume and bio for the above tour.","Click HERE to apply")</f>
        <v>Click HERE to apply</v>
      </c>
      <c r="L2" s="55" t="s">
        <v>398</v>
      </c>
      <c r="M2" s="95" t="s">
        <v>738</v>
      </c>
    </row>
    <row r="3" spans="1:13">
      <c r="A3" s="1"/>
      <c r="B3" s="23"/>
      <c r="C3" s="23"/>
      <c r="D3" s="15"/>
      <c r="E3" s="24"/>
      <c r="F3" s="23"/>
      <c r="G3" s="23"/>
      <c r="H3" s="23"/>
      <c r="I3" s="3"/>
      <c r="J3" s="53"/>
      <c r="K3" s="72"/>
      <c r="L3" s="57"/>
      <c r="M3" s="95"/>
    </row>
    <row r="4" spans="1:13">
      <c r="A4" s="89"/>
      <c r="B4" s="90"/>
      <c r="C4" s="90"/>
      <c r="D4" s="91"/>
      <c r="E4" s="92"/>
      <c r="F4" s="90"/>
      <c r="G4" s="90"/>
      <c r="H4" s="90"/>
      <c r="I4" s="93"/>
      <c r="J4" s="94"/>
      <c r="K4" s="72"/>
      <c r="L4" s="57"/>
      <c r="M4" s="63"/>
    </row>
    <row r="5" spans="1:13">
      <c r="A5" s="1"/>
      <c r="B5" s="23"/>
      <c r="C5" s="23"/>
      <c r="D5" s="15"/>
      <c r="E5" s="24"/>
      <c r="F5" s="23"/>
      <c r="G5" s="23"/>
      <c r="H5" s="23"/>
      <c r="I5" s="3"/>
      <c r="J5" s="53"/>
      <c r="K5" s="72"/>
      <c r="L5" s="57"/>
      <c r="M5" s="63"/>
    </row>
    <row r="6" spans="1:13">
      <c r="A6" s="1"/>
      <c r="B6" s="23"/>
      <c r="C6" s="23"/>
      <c r="D6" s="15"/>
      <c r="E6" s="24"/>
      <c r="F6" s="23"/>
      <c r="G6" s="23"/>
      <c r="H6" s="23"/>
      <c r="I6" s="3"/>
      <c r="J6" s="53"/>
      <c r="K6" s="72"/>
      <c r="L6" s="57"/>
      <c r="M6" s="63"/>
    </row>
    <row r="7" spans="1:13">
      <c r="A7" s="1"/>
      <c r="B7" s="23"/>
      <c r="C7" s="23"/>
      <c r="D7" s="15"/>
      <c r="E7" s="24"/>
      <c r="F7" s="23"/>
      <c r="G7" s="23"/>
      <c r="H7" s="23"/>
      <c r="I7" s="3"/>
      <c r="J7" s="53"/>
      <c r="K7" s="72"/>
      <c r="L7" s="57"/>
      <c r="M7" s="63"/>
    </row>
    <row r="8" spans="1:13">
      <c r="A8" s="1"/>
      <c r="B8" s="23"/>
      <c r="C8" s="23"/>
      <c r="D8" s="15"/>
      <c r="E8" s="24"/>
      <c r="F8" s="23"/>
      <c r="G8" s="23"/>
      <c r="H8" s="23"/>
      <c r="I8" s="3"/>
      <c r="J8" s="53"/>
      <c r="K8" s="72"/>
      <c r="L8" s="57"/>
      <c r="M8" s="63"/>
    </row>
    <row r="9" spans="1:13">
      <c r="A9" s="1"/>
      <c r="B9" s="23"/>
      <c r="C9" s="23"/>
      <c r="D9" s="15"/>
      <c r="E9" s="24"/>
      <c r="F9" s="23"/>
      <c r="G9" s="23"/>
      <c r="H9" s="23"/>
      <c r="I9" s="3"/>
      <c r="J9" s="53"/>
      <c r="K9" s="72"/>
      <c r="L9" s="57"/>
      <c r="M9" s="63"/>
    </row>
    <row r="10" spans="1:13">
      <c r="A10" s="63"/>
      <c r="B10" s="64"/>
      <c r="C10" s="64"/>
      <c r="D10" s="63"/>
      <c r="E10" s="24"/>
      <c r="F10" s="24"/>
      <c r="G10" s="64"/>
      <c r="H10" s="64"/>
      <c r="I10" s="65"/>
      <c r="J10" s="67"/>
      <c r="K10" s="72"/>
      <c r="L10" s="57"/>
      <c r="M10" s="63"/>
    </row>
  </sheetData>
  <autoFilter ref="A1:M1" xr:uid="{D60CF029-A45F-4B09-BEA1-AAAF1A79F49F}">
    <sortState xmlns:xlrd2="http://schemas.microsoft.com/office/spreadsheetml/2017/richdata2" ref="A2:M35">
      <sortCondition ref="C1"/>
    </sortState>
  </autoFilter>
  <conditionalFormatting sqref="A1">
    <cfRule type="duplicateValues" dxfId="3" priority="47"/>
  </conditionalFormatting>
  <conditionalFormatting sqref="A2">
    <cfRule type="duplicateValues" dxfId="2" priority="1"/>
  </conditionalFormatting>
  <conditionalFormatting sqref="A3:A10">
    <cfRule type="duplicateValues" dxfId="1" priority="13"/>
  </conditionalFormatting>
  <conditionalFormatting sqref="K2:K10">
    <cfRule type="containsText" dxfId="0" priority="2"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4Dec2025</vt:lpstr>
      <vt:lpstr>Tours Closed</vt:lpstr>
      <vt:lpstr>Tours Added</vt:lpstr>
      <vt:lpstr>CONCAT Codes</vt:lpstr>
      <vt:lpstr>Tours to be Updated</vt:lpstr>
      <vt:lpstr>'ADOS Tours Updated 4Dec2025'!Print_Area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2025-12-04T19:39:02Z</dcterms:modified>
</cp:coreProperties>
</file>