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604D35D5-F05E-4226-8BA4-9A46F04F7F61}" xr6:coauthVersionLast="47" xr6:coauthVersionMax="47" xr10:uidLastSave="{00000000-0000-0000-0000-000000000000}"/>
  <bookViews>
    <workbookView xWindow="-14010" yWindow="-16320" windowWidth="29040" windowHeight="15720" tabRatio="707" activeTab="1" xr2:uid="{00000000-000D-0000-FFFF-FFFF00000000}"/>
  </bookViews>
  <sheets>
    <sheet name="Instructions" sheetId="4" r:id="rId1"/>
    <sheet name="ADOS Tours Updated 4Sep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4Sep2025'!$A$1:$L$118</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4Sep2025'!$A$1:$L$1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2" i="1"/>
  <c r="K7" i="3"/>
  <c r="K6" i="3"/>
  <c r="K5" i="3"/>
  <c r="K4" i="3"/>
  <c r="K3" i="3"/>
  <c r="K2" i="3"/>
  <c r="K4" i="2"/>
  <c r="K3" i="2"/>
  <c r="K2" i="2"/>
  <c r="R3" i="3"/>
  <c r="R4" i="3"/>
  <c r="R5" i="3"/>
  <c r="R6" i="3"/>
  <c r="R7" i="3"/>
  <c r="R8" i="3"/>
  <c r="R9" i="3"/>
  <c r="R10" i="3"/>
  <c r="R11" i="3"/>
  <c r="R12" i="3"/>
  <c r="R13" i="3"/>
  <c r="R14" i="3"/>
  <c r="R15" i="3"/>
  <c r="R16" i="3"/>
  <c r="R17" i="3"/>
  <c r="R18" i="3"/>
  <c r="R19" i="3"/>
  <c r="R20" i="3"/>
  <c r="R21" i="3"/>
  <c r="R22" i="3"/>
  <c r="R23" i="3"/>
  <c r="R24" i="3"/>
  <c r="R25" i="3"/>
  <c r="R26" i="3"/>
  <c r="R27" i="3"/>
  <c r="R28" i="3"/>
  <c r="R29" i="3"/>
  <c r="R2" i="3"/>
  <c r="N2" i="3"/>
  <c r="N3" i="3"/>
  <c r="N4" i="3"/>
  <c r="N5" i="3"/>
  <c r="P29" i="3" l="1"/>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alcChain>
</file>

<file path=xl/sharedStrings.xml><?xml version="1.0" encoding="utf-8"?>
<sst xmlns="http://schemas.openxmlformats.org/spreadsheetml/2006/main" count="1648" uniqueCount="692">
  <si>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</si>
  <si>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</si>
  <si>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</si>
  <si>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</si>
  <si>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</si>
  <si>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</si>
  <si>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</si>
  <si>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</si>
  <si>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</si>
  <si>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</si>
  <si>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</si>
  <si>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</si>
  <si>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</si>
  <si>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</si>
  <si>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</si>
  <si>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</si>
  <si>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</si>
  <si>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</si>
  <si>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</si>
  <si>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</si>
  <si>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</si>
  <si>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</si>
  <si>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</si>
  <si>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</si>
  <si>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</si>
  <si>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</si>
  <si>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</si>
  <si>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</si>
  <si>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</si>
  <si>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</si>
  <si>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</si>
  <si>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</si>
  <si>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</si>
  <si>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</si>
  <si>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</si>
  <si>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</si>
  <si>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</si>
  <si>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</si>
  <si>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</si>
  <si>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</si>
  <si>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</si>
  <si>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</si>
  <si>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</si>
  <si>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</si>
  <si>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</si>
  <si>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</si>
  <si>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</si>
  <si>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</si>
  <si>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</si>
  <si>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</si>
  <si>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</si>
  <si>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</si>
  <si>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</si>
  <si>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</si>
  <si>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E7:E8</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</si>
  <si>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</si>
  <si>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</si>
  <si>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</si>
  <si>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</si>
  <si>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</si>
  <si>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</si>
  <si>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</si>
  <si>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</si>
  <si>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</si>
  <si>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</si>
  <si>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</si>
  <si>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</si>
  <si>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</si>
  <si>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</si>
  <si>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</si>
  <si>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</si>
  <si>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</si>
  <si>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</si>
  <si>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</si>
  <si>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</si>
  <si>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</si>
  <si>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</si>
  <si>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</si>
  <si>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</si>
  <si>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</si>
  <si>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</si>
  <si>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</si>
  <si>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</si>
  <si>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</si>
  <si>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</si>
  <si>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</si>
  <si>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</si>
  <si>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</si>
  <si>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</si>
  <si>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</si>
  <si>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</si>
  <si>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</si>
  <si>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</si>
  <si>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</si>
  <si>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</si>
  <si>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</si>
  <si>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</si>
  <si>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</si>
  <si>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</si>
  <si>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</si>
  <si>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</si>
  <si>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</si>
  <si>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</si>
  <si>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</si>
  <si>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</si>
  <si>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</si>
  <si>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</si>
  <si>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</si>
  <si>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</si>
  <si>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</si>
  <si>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</si>
  <si>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</si>
  <si>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</si>
  <si>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</si>
  <si>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</si>
  <si>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</si>
  <si>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</si>
  <si>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</si>
  <si>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</si>
  <si>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</si>
  <si>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</si>
  <si>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</si>
  <si>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</si>
  <si>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</si>
  <si>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</si>
  <si>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</si>
  <si>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</si>
  <si>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</si>
  <si>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</si>
  <si>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</si>
  <si>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</si>
  <si>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</si>
  <si>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</si>
  <si>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</si>
  <si>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</si>
  <si>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</si>
  <si>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</si>
  <si>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</si>
  <si>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</si>
  <si>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</si>
  <si>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</si>
  <si>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</si>
  <si>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</si>
  <si>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</si>
  <si>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</si>
  <si>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</si>
  <si>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</si>
  <si>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</si>
  <si>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</si>
  <si>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</si>
  <si>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</si>
  <si>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</si>
  <si>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</si>
  <si>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</si>
  <si>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</si>
  <si>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</si>
  <si>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</si>
  <si>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</si>
  <si>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Intelligence Officer</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</si>
  <si>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</si>
  <si>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</si>
  <si>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</si>
  <si>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</si>
  <si>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</si>
  <si>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</si>
  <si>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</si>
  <si>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</si>
  <si>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</si>
  <si>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</si>
  <si>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</si>
  <si>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</si>
  <si>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</si>
  <si>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</si>
  <si>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</si>
  <si>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</si>
  <si>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</si>
  <si>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</si>
  <si>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</si>
  <si>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</si>
  <si>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</si>
  <si>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</si>
  <si>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</si>
  <si>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</si>
  <si>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</si>
  <si>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</si>
  <si>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</si>
  <si>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</si>
  <si>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</si>
  <si>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</si>
  <si>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</si>
  <si>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</si>
  <si>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</si>
  <si>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</si>
  <si>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</si>
  <si>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</si>
  <si>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</si>
  <si>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</si>
  <si>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</si>
  <si>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</si>
  <si>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Pittsburgh</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</si>
  <si>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</si>
  <si>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</si>
  <si>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</si>
  <si>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</si>
  <si>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</si>
  <si>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</si>
  <si>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</si>
  <si>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</si>
  <si>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</si>
  <si>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</si>
  <si>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</si>
  <si>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</si>
  <si>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</si>
  <si>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</si>
  <si>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</si>
  <si>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25-6182</t>
  </si>
  <si>
    <t>Fuel Operations NCO</t>
  </si>
  <si>
    <t>Elmendorf AFB</t>
  </si>
  <si>
    <t>AK</t>
  </si>
  <si>
    <t>USACE - Detroit District (LRE)</t>
  </si>
  <si>
    <t>Sault Sainte Marie</t>
  </si>
  <si>
    <t>MI</t>
  </si>
  <si>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</si>
  <si>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t>E5</t>
  </si>
  <si>
    <t>Correction/Change to be made</t>
  </si>
  <si>
    <t>25-6220</t>
  </si>
  <si>
    <t>DCSA</t>
  </si>
  <si>
    <t>Risk Management Internal Control</t>
  </si>
  <si>
    <t>Boston</t>
  </si>
  <si>
    <t>MA</t>
  </si>
  <si>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</si>
  <si>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</si>
  <si>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</si>
  <si>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</si>
  <si>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</si>
  <si>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</si>
  <si>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</si>
  <si>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</si>
  <si>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</si>
  <si>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</si>
  <si>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</si>
  <si>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</si>
  <si>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</si>
  <si>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</si>
  <si>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</si>
  <si>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</si>
  <si>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</si>
  <si>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</si>
  <si>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</si>
  <si>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</si>
  <si>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</si>
  <si>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</si>
  <si>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</si>
  <si>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</si>
  <si>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</si>
  <si>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</si>
  <si>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</si>
  <si>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</si>
  <si>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</si>
  <si>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</si>
  <si>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</si>
  <si>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</si>
  <si>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</si>
  <si>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</si>
  <si>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</si>
  <si>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</si>
  <si>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</si>
  <si>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</si>
  <si>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</si>
  <si>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</si>
  <si>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</si>
  <si>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</si>
  <si>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</si>
  <si>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</si>
  <si>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</si>
  <si>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</si>
  <si>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</si>
  <si>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</si>
  <si>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</si>
  <si>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</si>
  <si>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</si>
  <si>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</si>
  <si>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</si>
  <si>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</si>
  <si>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</si>
  <si>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</si>
  <si>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</si>
  <si>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</si>
  <si>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</si>
  <si>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</si>
  <si>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</si>
  <si>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</si>
  <si>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</si>
  <si>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</si>
  <si>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</si>
  <si>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</si>
  <si>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</si>
  <si>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</si>
  <si>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</si>
  <si>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</si>
  <si>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</si>
  <si>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</si>
  <si>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</si>
  <si>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</si>
  <si>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</si>
  <si>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25-6323</t>
  </si>
  <si>
    <t>USACE - Wilmington District (SAW)</t>
  </si>
  <si>
    <t>Operations Officer</t>
  </si>
  <si>
    <t>Asheville</t>
  </si>
  <si>
    <t>NC</t>
  </si>
  <si>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</si>
  <si>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</si>
  <si>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</si>
  <si>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</si>
  <si>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</si>
  <si>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</si>
  <si>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</si>
  <si>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</si>
  <si>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</si>
  <si>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</si>
  <si>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</si>
  <si>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</si>
  <si>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</si>
  <si>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</si>
  <si>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25-6350</t>
  </si>
  <si>
    <t>Quality Assurance Specialist</t>
  </si>
  <si>
    <t>E5:E6:E7:O1:O2:O3</t>
  </si>
  <si>
    <t>Engineering Technician</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</si>
  <si>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</si>
  <si>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</si>
  <si>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</si>
  <si>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</si>
  <si>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</si>
  <si>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</si>
  <si>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</si>
  <si>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</si>
  <si>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</si>
  <si>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</si>
  <si>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</si>
  <si>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</si>
  <si>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</si>
  <si>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</si>
  <si>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</si>
  <si>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</si>
  <si>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</si>
  <si>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</si>
  <si>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</si>
  <si>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</si>
  <si>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</si>
  <si>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</si>
  <si>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</si>
  <si>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</si>
  <si>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</si>
  <si>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</si>
  <si>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</si>
  <si>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</si>
  <si>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</si>
  <si>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</si>
  <si>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</si>
  <si>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</si>
  <si>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</si>
  <si>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</si>
  <si>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</si>
  <si>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</si>
  <si>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</si>
  <si>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</si>
  <si>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</si>
  <si>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</si>
  <si>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</si>
  <si>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</si>
  <si>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</si>
  <si>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</si>
  <si>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</si>
  <si>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</si>
  <si>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</si>
  <si>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</si>
  <si>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</si>
  <si>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</si>
  <si>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</si>
  <si>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</si>
  <si>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</si>
  <si>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</si>
  <si>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</si>
  <si>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</si>
  <si>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</si>
  <si>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</si>
  <si>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</si>
  <si>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</si>
  <si>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</si>
  <si>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</si>
  <si>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</si>
  <si>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</si>
  <si>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</si>
  <si>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</si>
  <si>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</si>
  <si>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</si>
  <si>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</si>
  <si>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</si>
  <si>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</si>
  <si>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</si>
  <si>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</si>
  <si>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</si>
  <si>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</si>
  <si>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</si>
  <si>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</si>
  <si>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</si>
  <si>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</si>
  <si>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</si>
  <si>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</si>
  <si>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</si>
  <si>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</si>
  <si>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</si>
  <si>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</si>
  <si>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</si>
  <si>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</si>
  <si>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</si>
  <si>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</si>
  <si>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</si>
  <si>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</si>
  <si>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</si>
  <si>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</si>
  <si>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</si>
  <si>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</si>
  <si>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</si>
  <si>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</si>
  <si>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</si>
  <si>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</si>
  <si>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</si>
  <si>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25-6219</t>
  </si>
  <si>
    <t>DCSA - CPO</t>
  </si>
  <si>
    <t>Training Administrator</t>
  </si>
  <si>
    <t>25-6452</t>
  </si>
  <si>
    <t>Linux Cloud Administrator</t>
  </si>
  <si>
    <t>E4:E5:E6:E7:E8:O1:O2:O3:W1:W2:W3</t>
  </si>
  <si>
    <t>25-6458</t>
  </si>
  <si>
    <t>USTRANSCOM</t>
  </si>
  <si>
    <t>Reserve Manpower Manager</t>
  </si>
  <si>
    <t>25-6460</t>
  </si>
  <si>
    <t>DFAS-IND-JBL-Force Protection</t>
  </si>
  <si>
    <t>Security Assistant (OA)</t>
  </si>
  <si>
    <t>25-6464</t>
  </si>
  <si>
    <t>Management Analyst</t>
  </si>
  <si>
    <t>25-6465</t>
  </si>
  <si>
    <t>Supervisory Management Analyst</t>
  </si>
  <si>
    <t>O4:O5:O6</t>
  </si>
  <si>
    <t>25-6466</t>
  </si>
  <si>
    <t>USACE - Louisville District (LRL)</t>
  </si>
  <si>
    <t>Supervisory Contract Specialist</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</si>
  <si>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</si>
  <si>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</si>
  <si>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</si>
  <si>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</si>
  <si>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</si>
  <si>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</si>
  <si>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</si>
  <si>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</si>
  <si>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</si>
  <si>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</si>
  <si>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</si>
  <si>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</si>
  <si>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</si>
  <si>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</si>
  <si>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</si>
  <si>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</si>
  <si>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</si>
  <si>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</si>
  <si>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</si>
  <si>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</si>
  <si>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</si>
  <si>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</si>
  <si>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</si>
  <si>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</si>
  <si>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</si>
  <si>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</si>
  <si>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</si>
  <si>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</si>
  <si>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</si>
  <si>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</si>
  <si>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</si>
  <si>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</si>
  <si>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</si>
  <si>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</si>
  <si>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</si>
  <si>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</si>
  <si>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</si>
  <si>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</si>
  <si>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</si>
  <si>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</si>
  <si>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</si>
  <si>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</si>
  <si>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</si>
  <si>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</si>
  <si>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</si>
  <si>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</si>
  <si>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</si>
  <si>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</si>
  <si>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</si>
  <si>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</si>
  <si>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</si>
  <si>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</si>
  <si>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</si>
  <si>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</si>
  <si>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</si>
  <si>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</si>
  <si>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</si>
  <si>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</si>
  <si>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</si>
  <si>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</si>
  <si>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</si>
  <si>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</si>
  <si>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</si>
  <si>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</si>
  <si>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</si>
  <si>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</si>
  <si>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</si>
  <si>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</si>
  <si>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</si>
  <si>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</si>
  <si>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</si>
  <si>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</si>
  <si>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</si>
  <si>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</si>
  <si>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</si>
  <si>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</si>
  <si>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</si>
  <si>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</si>
  <si>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</si>
  <si>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</si>
  <si>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DFAS-IND-JBD-Facilities</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</si>
  <si>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</si>
  <si>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</si>
  <si>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</si>
  <si>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</si>
  <si>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</si>
  <si>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</si>
  <si>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</si>
  <si>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</si>
  <si>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</si>
  <si>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25-6358</t>
  </si>
  <si>
    <t>HR Specialist</t>
  </si>
  <si>
    <t>Southport</t>
  </si>
  <si>
    <t>25-6543</t>
  </si>
  <si>
    <t>DLA Energy</t>
  </si>
  <si>
    <t>Exercise and Contingency Planner</t>
  </si>
  <si>
    <t>O3:O4:O5</t>
  </si>
  <si>
    <t>25-6545</t>
  </si>
  <si>
    <t>DCSA – PEO – SETS</t>
  </si>
  <si>
    <t>E7:E8:E9:O1:O2</t>
  </si>
  <si>
    <t>25-6547</t>
  </si>
  <si>
    <t>DCSA - OCCA</t>
  </si>
  <si>
    <t>Administrative Support</t>
  </si>
  <si>
    <t>25-6549</t>
  </si>
  <si>
    <t>Financial Analyst</t>
  </si>
  <si>
    <t>E6:E7:E8:E9:O1:O2:O3:O4</t>
  </si>
  <si>
    <t>25-6551</t>
  </si>
  <si>
    <t>Senior Administrative Support</t>
  </si>
  <si>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</si>
  <si>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</si>
  <si>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</si>
  <si>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</si>
  <si>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</si>
  <si>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</si>
  <si>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</si>
  <si>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</si>
  <si>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t>
    </r>
    <r>
      <rPr>
        <b/>
        <sz val="11"/>
        <color rgb="FF000000"/>
        <rFont val="Calibri"/>
        <family val="2"/>
        <scheme val="minor"/>
      </rPr>
      <t>Qualifications</t>
    </r>
    <r>
      <rPr>
        <sz val="11"/>
        <color indexed="8"/>
        <rFont val="Calibri"/>
        <family val="2"/>
        <scheme val="minor"/>
      </rPr>
      <t>: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</si>
  <si>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</si>
  <si>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</si>
  <si>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</si>
  <si>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</si>
  <si>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</si>
  <si>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</si>
  <si>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</si>
  <si>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</si>
  <si>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</si>
  <si>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</si>
  <si>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</si>
  <si>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</si>
  <si>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</si>
  <si>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</si>
  <si>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</si>
  <si>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</si>
  <si>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</si>
  <si>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</si>
  <si>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</si>
  <si>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</si>
  <si>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</si>
  <si>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</si>
  <si>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</si>
  <si>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</si>
  <si>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</si>
  <si>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</si>
  <si>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</si>
  <si>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</si>
  <si>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</si>
  <si>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</si>
  <si>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</si>
  <si>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</si>
  <si>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</si>
  <si>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</si>
  <si>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</si>
  <si>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</si>
  <si>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</si>
  <si>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</si>
  <si>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</si>
  <si>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</si>
  <si>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</si>
  <si>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</si>
  <si>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25-6471</t>
  </si>
  <si>
    <t>Air Force Life Cycle Management Center</t>
  </si>
  <si>
    <t>AFLCMC-WIMJ-AWACS Program Office</t>
  </si>
  <si>
    <t>Test Manager</t>
  </si>
  <si>
    <t>Tinker AFB</t>
  </si>
  <si>
    <t>OK</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</si>
  <si>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</si>
  <si>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</si>
  <si>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</si>
  <si>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</si>
  <si>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</si>
  <si>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</si>
  <si>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</si>
  <si>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</si>
  <si>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</si>
  <si>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</si>
  <si>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</si>
  <si>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</si>
  <si>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</si>
  <si>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</si>
  <si>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</si>
  <si>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</si>
  <si>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</si>
  <si>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</si>
  <si>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</si>
  <si>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</si>
  <si>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25-6471, Length 1 Year:</t>
    </r>
    <r>
      <rPr>
        <sz val="11"/>
        <color indexed="8"/>
        <rFont val="Calibri"/>
        <family val="2"/>
        <scheme val="minor"/>
      </rPr>
      <t xml:space="preserve">
Test Manager for $1.3B Foreign Military Sales (FMS) cases modernizing and supporting Japan E-767 AWACS fleet and associated ground and training systems. 
Duties for this period of performance consist of collaborating with program office and contractor personnel, and supervising two (2) flight test engineers, to accomplish the following on four (4) on-going programs:
•Mission Computing Upgrade (MCU) program: Aircraft #3 pre-modification testing in Japan; test planning for Aircraft #3 ground and flight acceptance testing; test planning for Aircraft #4 ADS-B Out upgrade
• MIDS JTRS Upgrade (MJU) program: Lab and aircraft test planning to include test procedure review/approval, coordination with test support agencies including Air Traffic Control Radar Beacon System (ATCRBS) Identification Friend or Foe (IFF) Mark XII/Mark XIIA Systems (AIMS) and Joint Interoperability Test Command (JITC), and radio frequency authorization (RFA) coordination; lab test execution (in OKC and Seattle); lab test reporting
•Radio System Upgrade (RSU) program: Request for proposal (RFP) release to prime contractor
•Post Delivery Support (PDS) program: Review and disposition of Japan Air Self-Defense Force (JASDF) reported deficiencies to include prioritizing and allocating software fixes via the Deficiency Review Board (DRB)
Duties also include communicating test status and requests to program office leadership, external agencies, participating test organizations, and the JASDF customer.</t>
    </r>
  </si>
  <si>
    <r>
      <rPr>
        <b/>
        <sz val="11"/>
        <color rgb="FF000000"/>
        <rFont val="Calibri"/>
        <family val="2"/>
        <scheme val="minor"/>
      </rPr>
      <t>25-6562,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</si>
  <si>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</si>
  <si>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</si>
  <si>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</si>
  <si>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</si>
  <si>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</si>
  <si>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</si>
  <si>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</si>
  <si>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</si>
  <si>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</si>
  <si>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</si>
  <si>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</si>
  <si>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</si>
  <si>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</si>
  <si>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</si>
  <si>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</si>
  <si>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</si>
  <si>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</si>
  <si>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</si>
  <si>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</si>
  <si>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</si>
  <si>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</si>
  <si>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</si>
  <si>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</si>
  <si>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</si>
  <si>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</si>
  <si>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</si>
  <si>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</si>
  <si>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</si>
  <si>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</si>
  <si>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</si>
  <si>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</si>
  <si>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</si>
  <si>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</si>
  <si>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</si>
  <si>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</si>
  <si>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</si>
  <si>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</si>
  <si>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</si>
  <si>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</si>
  <si>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</si>
  <si>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</si>
  <si>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</si>
  <si>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</si>
  <si>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</si>
  <si>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</si>
  <si>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</si>
  <si>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</si>
  <si>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</si>
  <si>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</si>
  <si>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</si>
  <si>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</si>
  <si>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</si>
  <si>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</si>
  <si>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t>
    </r>
    <r>
      <rPr>
        <b/>
        <sz val="11"/>
        <color rgb="FF000000"/>
        <rFont val="Calibri"/>
        <family val="2"/>
        <scheme val="minor"/>
      </rPr>
      <t>Qualifications</t>
    </r>
    <r>
      <rPr>
        <sz val="11"/>
        <color indexed="8"/>
        <rFont val="Calibri"/>
        <family val="2"/>
        <scheme val="minor"/>
      </rPr>
      <t>:  Recommended for applicant to possess or have the ability to obtain a Professional Engineer License and/or Project Management Professional certification.</t>
    </r>
  </si>
  <si>
    <t>463-298-4362</t>
  </si>
  <si>
    <t>Click HERE to apply</t>
  </si>
  <si>
    <t>Recruiter is now SSG Holly Tilley. Update the website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</si>
</sst>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0" fillId="0" borderId="2" xfId="0" applyBorder="1" applyAlignment="1">
      <alignment horizontal="left" vertical="top" wrapText="1"/>
    </xf>
    <xf numFmtId="0" fontId="1" fillId="0" borderId="2" xfId="0" applyFont="1" applyBorder="1" applyAlignment="1">
      <alignment horizontal="center"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0" fillId="0" borderId="0" xfId="0" applyAlignment="1">
      <alignment horizontal="center" vertical="top"/>
    </xf>
    <xf numFmtId="0" fontId="3" fillId="0" borderId="0" xfId="1" applyFont="1" applyAlignment="1">
      <alignment horizontal="center" vertical="top" wrapText="1"/>
    </xf>
    <xf numFmtId="0" fontId="3" fillId="0" borderId="1" xfId="1" applyFont="1" applyBorder="1" applyAlignment="1">
      <alignment horizontal="center" vertical="top" wrapText="1"/>
    </xf>
    <xf numFmtId="0" fontId="3" fillId="0" borderId="3" xfId="1" applyFont="1" applyBorder="1" applyAlignment="1">
      <alignment horizontal="center" vertical="top" wrapText="1"/>
    </xf>
    <xf numFmtId="0" fontId="1" fillId="5" borderId="0" xfId="0" applyFont="1" applyFill="1" applyAlignment="1">
      <alignment horizontal="left" vertical="top"/>
    </xf>
    <xf numFmtId="0" fontId="0" fillId="0" borderId="0" xfId="0" applyBorder="1" applyAlignment="1">
      <alignment horizontal="left" vertical="top" wrapText="1"/>
    </xf>
    <xf numFmtId="0" fontId="0" fillId="0" borderId="1" xfId="0" applyBorder="1" applyAlignment="1">
      <alignment vertical="top"/>
    </xf>
  </cellXfs>
  <cellStyles count="2">
    <cellStyle name="Hyperlink" xfId="1" builtinId="8"/>
    <cellStyle name="Normal" xfId="0" builtinId="0"/>
  </cellStyles>
  <dxfs count="29">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57</v>
      </c>
    </row>
    <row r="2" spans="1:1">
      <c r="A2" s="13" t="s">
        <v>68</v>
      </c>
    </row>
    <row r="3" spans="1:1" ht="77.5">
      <c r="A3" s="9" t="s">
        <v>69</v>
      </c>
    </row>
    <row r="4" spans="1:1">
      <c r="A4" s="9"/>
    </row>
    <row r="5" spans="1:1">
      <c r="A5" s="12" t="s">
        <v>70</v>
      </c>
    </row>
    <row r="6" spans="1:1" ht="62">
      <c r="A6" s="10" t="s">
        <v>77</v>
      </c>
    </row>
    <row r="7" spans="1:1">
      <c r="A7" s="10" t="s">
        <v>71</v>
      </c>
    </row>
    <row r="8" spans="1:1">
      <c r="A8" s="10" t="s">
        <v>72</v>
      </c>
    </row>
    <row r="9" spans="1:1">
      <c r="A9" s="10" t="s">
        <v>73</v>
      </c>
    </row>
    <row r="10" spans="1:1">
      <c r="A10" s="10" t="s">
        <v>76</v>
      </c>
    </row>
    <row r="12" spans="1:1">
      <c r="A12" s="12" t="s">
        <v>74</v>
      </c>
    </row>
    <row r="13" spans="1:1" ht="31">
      <c r="A13" s="10"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18"/>
  <sheetViews>
    <sheetView tabSelected="1" zoomScale="80" zoomScaleNormal="80" zoomScaleSheetLayoutView="40" zoomScalePageLayoutView="50" workbookViewId="0">
      <pane ySplit="1" topLeftCell="A2" activePane="bottomLeft" state="frozen"/>
      <selection pane="bottomLeft" activeCell="J4" sqref="J4"/>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179687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55</v>
      </c>
      <c r="J1" s="52" t="s">
        <v>56</v>
      </c>
      <c r="K1" s="19" t="s">
        <v>27</v>
      </c>
      <c r="L1" s="55" t="s">
        <v>58</v>
      </c>
      <c r="M1" s="22" t="s">
        <v>590</v>
      </c>
    </row>
    <row r="2" spans="1:16" ht="54.65" customHeight="1">
      <c r="A2" s="1" t="s">
        <v>354</v>
      </c>
      <c r="B2" s="23" t="s">
        <v>65</v>
      </c>
      <c r="C2" s="23" t="s">
        <v>66</v>
      </c>
      <c r="D2" s="15" t="s">
        <v>355</v>
      </c>
      <c r="E2" s="24" t="s">
        <v>381</v>
      </c>
      <c r="F2" s="23" t="s">
        <v>1</v>
      </c>
      <c r="G2" s="23" t="s">
        <v>28</v>
      </c>
      <c r="H2" s="23" t="s">
        <v>159</v>
      </c>
      <c r="I2" s="3" t="s">
        <v>32</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62</v>
      </c>
      <c r="M2" s="49"/>
    </row>
    <row r="3" spans="1:16" ht="54.65" customHeight="1">
      <c r="A3" s="63" t="s">
        <v>392</v>
      </c>
      <c r="B3" s="64" t="s">
        <v>65</v>
      </c>
      <c r="C3" s="64" t="s">
        <v>66</v>
      </c>
      <c r="D3" s="63" t="s">
        <v>393</v>
      </c>
      <c r="E3" s="24" t="s">
        <v>469</v>
      </c>
      <c r="F3" s="64" t="s">
        <v>1</v>
      </c>
      <c r="G3" s="64" t="s">
        <v>468</v>
      </c>
      <c r="H3" s="64" t="s">
        <v>159</v>
      </c>
      <c r="I3" s="65" t="s">
        <v>32</v>
      </c>
      <c r="J3" s="67" t="s">
        <v>3</v>
      </c>
      <c r="K3" s="77" t="str">
        <f>HYPERLINK("mailto:"&amp;VLOOKUP(L3,'CONCAT Codes'!$A$14:$G$26,5,FALSE)&amp;"?subject="&amp;_xlfn.CONCAT(C3," - APPLICANT for ",A3)&amp;"&amp;cc="&amp;'CONCAT Codes'!$A$32&amp;"&amp;body="&amp;D3&amp;"%0A%0APlease see my resume and bio for the above tour.","Click HERE to apply")</f>
        <v>Click HERE to apply</v>
      </c>
      <c r="L3" s="64" t="s">
        <v>62</v>
      </c>
      <c r="N3" s="26"/>
    </row>
    <row r="4" spans="1:16" ht="54.65" customHeight="1">
      <c r="A4" s="1" t="s">
        <v>478</v>
      </c>
      <c r="B4" s="23" t="s">
        <v>65</v>
      </c>
      <c r="C4" s="23" t="s">
        <v>66</v>
      </c>
      <c r="D4" s="15" t="s">
        <v>479</v>
      </c>
      <c r="E4" s="66" t="s">
        <v>487</v>
      </c>
      <c r="F4" s="23" t="s">
        <v>1</v>
      </c>
      <c r="G4" s="23" t="s">
        <v>480</v>
      </c>
      <c r="H4" s="23" t="s">
        <v>159</v>
      </c>
      <c r="I4" s="3" t="s">
        <v>32</v>
      </c>
      <c r="J4" s="53" t="s">
        <v>3</v>
      </c>
      <c r="K4" s="77" t="str">
        <f>HYPERLINK("mailto:"&amp;VLOOKUP(L4,'CONCAT Codes'!$A$14:$G$26,5,FALSE)&amp;"?subject="&amp;_xlfn.CONCAT(C4," - APPLICANT for ",A4)&amp;"&amp;cc="&amp;'CONCAT Codes'!$A$32&amp;"&amp;body="&amp;D4&amp;"%0A%0APlease see my resume and bio for the above tour.","Click HERE to apply")</f>
        <v>Click HERE to apply</v>
      </c>
      <c r="L4" s="57" t="s">
        <v>62</v>
      </c>
    </row>
    <row r="5" spans="1:16" ht="54.65" customHeight="1">
      <c r="A5" s="1" t="s">
        <v>491</v>
      </c>
      <c r="B5" s="23" t="s">
        <v>65</v>
      </c>
      <c r="C5" s="23" t="s">
        <v>66</v>
      </c>
      <c r="D5" s="1" t="s">
        <v>492</v>
      </c>
      <c r="E5" s="23" t="s">
        <v>508</v>
      </c>
      <c r="F5" s="24" t="s">
        <v>1</v>
      </c>
      <c r="G5" s="24" t="s">
        <v>29</v>
      </c>
      <c r="H5" s="24" t="s">
        <v>159</v>
      </c>
      <c r="I5" s="3" t="s">
        <v>32</v>
      </c>
      <c r="J5" s="62" t="s">
        <v>3</v>
      </c>
      <c r="K5" s="77" t="str">
        <f>HYPERLINK("mailto:"&amp;VLOOKUP(L5,'CONCAT Codes'!$A$14:$G$26,5,FALSE)&amp;"?subject="&amp;_xlfn.CONCAT(C5," - APPLICANT for ",A5)&amp;"&amp;cc="&amp;'CONCAT Codes'!$A$32&amp;"&amp;body="&amp;D5&amp;"%0A%0APlease see my resume and bio for the above tour.","Click HERE to apply")</f>
        <v>Click HERE to apply</v>
      </c>
      <c r="L5" s="24" t="s">
        <v>62</v>
      </c>
    </row>
    <row r="6" spans="1:16" ht="54.65" customHeight="1">
      <c r="A6" s="1" t="s">
        <v>493</v>
      </c>
      <c r="B6" s="23" t="s">
        <v>65</v>
      </c>
      <c r="C6" s="23" t="s">
        <v>66</v>
      </c>
      <c r="D6" s="1" t="s">
        <v>494</v>
      </c>
      <c r="E6" s="23" t="s">
        <v>523</v>
      </c>
      <c r="F6" s="24" t="s">
        <v>1</v>
      </c>
      <c r="G6" s="24" t="s">
        <v>223</v>
      </c>
      <c r="H6" s="24" t="s">
        <v>159</v>
      </c>
      <c r="I6" s="3" t="s">
        <v>32</v>
      </c>
      <c r="J6" s="62" t="s">
        <v>3</v>
      </c>
      <c r="K6" s="77" t="str">
        <f>HYPERLINK("mailto:"&amp;VLOOKUP(L6,'CONCAT Codes'!$A$14:$G$26,5,FALSE)&amp;"?subject="&amp;_xlfn.CONCAT(C6," - APPLICANT for ",A6)&amp;"&amp;cc="&amp;'CONCAT Codes'!$A$32&amp;"&amp;body="&amp;D6&amp;"%0A%0APlease see my resume and bio for the above tour.","Click HERE to apply")</f>
        <v>Click HERE to apply</v>
      </c>
      <c r="L6" s="24" t="s">
        <v>62</v>
      </c>
    </row>
    <row r="7" spans="1:16" ht="54.65" customHeight="1">
      <c r="A7" s="1" t="s">
        <v>506</v>
      </c>
      <c r="B7" s="23" t="s">
        <v>65</v>
      </c>
      <c r="C7" s="23" t="s">
        <v>66</v>
      </c>
      <c r="D7" s="1" t="s">
        <v>411</v>
      </c>
      <c r="E7" s="23" t="s">
        <v>509</v>
      </c>
      <c r="F7" s="24" t="s">
        <v>1</v>
      </c>
      <c r="G7" s="24" t="s">
        <v>507</v>
      </c>
      <c r="H7" s="24" t="s">
        <v>159</v>
      </c>
      <c r="I7" s="3" t="s">
        <v>32</v>
      </c>
      <c r="J7" s="62" t="s">
        <v>3</v>
      </c>
      <c r="K7" s="77" t="str">
        <f>HYPERLINK("mailto:"&amp;VLOOKUP(L7,'CONCAT Codes'!$A$14:$G$26,5,FALSE)&amp;"?subject="&amp;_xlfn.CONCAT(C7," - APPLICANT for ",A7)&amp;"&amp;cc="&amp;'CONCAT Codes'!$A$32&amp;"&amp;body="&amp;D7&amp;"%0A%0APlease see my resume and bio for the above tour.","Click HERE to apply")</f>
        <v>Click HERE to apply</v>
      </c>
      <c r="L7" s="24" t="s">
        <v>62</v>
      </c>
    </row>
    <row r="8" spans="1:16" ht="54.65" customHeight="1">
      <c r="A8" s="1" t="s">
        <v>532</v>
      </c>
      <c r="B8" s="23" t="s">
        <v>65</v>
      </c>
      <c r="C8" s="23" t="s">
        <v>66</v>
      </c>
      <c r="D8" s="15" t="s">
        <v>533</v>
      </c>
      <c r="E8" s="24" t="s">
        <v>537</v>
      </c>
      <c r="F8" s="23" t="s">
        <v>1</v>
      </c>
      <c r="G8" s="23" t="s">
        <v>167</v>
      </c>
      <c r="H8" s="23" t="s">
        <v>159</v>
      </c>
      <c r="I8" s="3" t="s">
        <v>32</v>
      </c>
      <c r="J8" s="53" t="s">
        <v>3</v>
      </c>
      <c r="K8" s="77" t="str">
        <f>HYPERLINK("mailto:"&amp;VLOOKUP(L8,'CONCAT Codes'!$A$14:$G$26,5,FALSE)&amp;"?subject="&amp;_xlfn.CONCAT(C8," - APPLICANT for ",A8)&amp;"&amp;cc="&amp;'CONCAT Codes'!$A$32&amp;"&amp;body="&amp;D8&amp;"%0A%0APlease see my resume and bio for the above tour.","Click HERE to apply")</f>
        <v>Click HERE to apply</v>
      </c>
      <c r="L8" s="57" t="s">
        <v>62</v>
      </c>
    </row>
    <row r="9" spans="1:16" ht="54.65" customHeight="1">
      <c r="A9" s="1" t="s">
        <v>598</v>
      </c>
      <c r="B9" s="23" t="s">
        <v>17</v>
      </c>
      <c r="C9" s="23" t="s">
        <v>30</v>
      </c>
      <c r="D9" s="15" t="s">
        <v>597</v>
      </c>
      <c r="E9" s="24" t="s">
        <v>599</v>
      </c>
      <c r="F9" s="23" t="s">
        <v>16</v>
      </c>
      <c r="G9" s="23" t="s">
        <v>497</v>
      </c>
      <c r="H9" s="23" t="s">
        <v>31</v>
      </c>
      <c r="I9" s="3" t="s">
        <v>32</v>
      </c>
      <c r="J9" s="53" t="s">
        <v>3</v>
      </c>
      <c r="K9" s="77" t="str">
        <f>HYPERLINK("mailto:"&amp;VLOOKUP(L9,'CONCAT Codes'!$A$14:$G$26,5,FALSE)&amp;"?subject="&amp;_xlfn.CONCAT(C9," - APPLICANT for ",A9)&amp;"&amp;cc="&amp;'CONCAT Codes'!$A$32&amp;"&amp;body="&amp;D9&amp;"%0A%0APlease see my resume and bio for the above tour.","Click HERE to apply")</f>
        <v>Click HERE to apply</v>
      </c>
      <c r="L9" s="57" t="s">
        <v>501</v>
      </c>
    </row>
    <row r="10" spans="1:16" ht="54.65" customHeight="1">
      <c r="A10" s="63" t="s">
        <v>615</v>
      </c>
      <c r="B10" s="64" t="s">
        <v>65</v>
      </c>
      <c r="C10" s="64" t="s">
        <v>66</v>
      </c>
      <c r="D10" s="63" t="s">
        <v>616</v>
      </c>
      <c r="E10" s="24" t="s">
        <v>635</v>
      </c>
      <c r="F10" s="24" t="s">
        <v>1</v>
      </c>
      <c r="G10" s="64" t="s">
        <v>29</v>
      </c>
      <c r="H10" s="64" t="s">
        <v>159</v>
      </c>
      <c r="I10" s="67" t="s">
        <v>32</v>
      </c>
      <c r="J10" s="67" t="s">
        <v>3</v>
      </c>
      <c r="K10" s="77" t="str">
        <f>HYPERLINK("mailto:"&amp;VLOOKUP(L10,'CONCAT Codes'!$A$14:$G$26,5,FALSE)&amp;"?subject="&amp;_xlfn.CONCAT(C10," - APPLICANT for ",A10)&amp;"&amp;cc="&amp;'CONCAT Codes'!$A$32&amp;"&amp;body="&amp;D10&amp;"%0A%0APlease see my resume and bio for the above tour.","Click HERE to apply")</f>
        <v>Click HERE to apply</v>
      </c>
      <c r="L10" s="64" t="s">
        <v>62</v>
      </c>
      <c r="P10" s="26"/>
    </row>
    <row r="11" spans="1:16" s="26" customFormat="1" ht="54.65" customHeight="1">
      <c r="A11" s="1" t="s">
        <v>457</v>
      </c>
      <c r="B11" s="23" t="s">
        <v>37</v>
      </c>
      <c r="C11" s="23" t="s">
        <v>458</v>
      </c>
      <c r="D11" s="15" t="s">
        <v>459</v>
      </c>
      <c r="E11" s="24" t="s">
        <v>562</v>
      </c>
      <c r="F11" s="23" t="s">
        <v>1</v>
      </c>
      <c r="G11" s="23" t="s">
        <v>460</v>
      </c>
      <c r="H11" s="23" t="s">
        <v>461</v>
      </c>
      <c r="I11" s="3" t="s">
        <v>7</v>
      </c>
      <c r="J11" s="53" t="s">
        <v>3</v>
      </c>
      <c r="K11" s="77" t="str">
        <f>HYPERLINK("mailto:"&amp;VLOOKUP(L11,'CONCAT Codes'!$A$14:$G$26,5,FALSE)&amp;"?subject="&amp;_xlfn.CONCAT(C11," - APPLICANT for ",A11)&amp;"&amp;cc="&amp;'CONCAT Codes'!$A$32&amp;"&amp;body="&amp;D11&amp;"%0A%0APlease see my resume and bio for the above tour.","Click HERE to apply")</f>
        <v>Click HERE to apply</v>
      </c>
      <c r="L11" s="57" t="s">
        <v>500</v>
      </c>
      <c r="M11" s="25"/>
      <c r="N11" s="25"/>
      <c r="O11" s="25"/>
      <c r="P11" s="25"/>
    </row>
    <row r="12" spans="1:16" ht="54.65" customHeight="1">
      <c r="A12" s="1" t="s">
        <v>462</v>
      </c>
      <c r="B12" s="23" t="s">
        <v>37</v>
      </c>
      <c r="C12" s="23" t="s">
        <v>458</v>
      </c>
      <c r="D12" s="15" t="s">
        <v>463</v>
      </c>
      <c r="E12" s="24" t="s">
        <v>467</v>
      </c>
      <c r="F12" s="23" t="s">
        <v>1</v>
      </c>
      <c r="G12" s="23" t="s">
        <v>166</v>
      </c>
      <c r="H12" s="23" t="s">
        <v>461</v>
      </c>
      <c r="I12" s="3" t="s">
        <v>7</v>
      </c>
      <c r="J12" s="53" t="s">
        <v>3</v>
      </c>
      <c r="K12" s="77" t="str">
        <f>HYPERLINK("mailto:"&amp;VLOOKUP(L12,'CONCAT Codes'!$A$14:$G$26,5,FALSE)&amp;"?subject="&amp;_xlfn.CONCAT(C12," - APPLICANT for ",A12)&amp;"&amp;cc="&amp;'CONCAT Codes'!$A$32&amp;"&amp;body="&amp;D12&amp;"%0A%0APlease see my resume and bio for the above tour.","Click HERE to apply")</f>
        <v>Click HERE to apply</v>
      </c>
      <c r="L12" s="57" t="s">
        <v>500</v>
      </c>
    </row>
    <row r="13" spans="1:16" ht="54.65" customHeight="1">
      <c r="A13" s="1" t="s">
        <v>190</v>
      </c>
      <c r="B13" s="23" t="s">
        <v>8</v>
      </c>
      <c r="C13" s="23" t="s">
        <v>48</v>
      </c>
      <c r="D13" s="15" t="s">
        <v>191</v>
      </c>
      <c r="E13" s="24" t="s">
        <v>332</v>
      </c>
      <c r="F13" s="23" t="s">
        <v>26</v>
      </c>
      <c r="G13" s="23" t="s">
        <v>40</v>
      </c>
      <c r="H13" s="23" t="s">
        <v>9</v>
      </c>
      <c r="I13" s="3" t="s">
        <v>7</v>
      </c>
      <c r="J13" s="53" t="s">
        <v>3</v>
      </c>
      <c r="K13" s="77" t="str">
        <f>HYPERLINK("mailto:"&amp;VLOOKUP(L13,'CONCAT Codes'!$A$14:$G$26,5,FALSE)&amp;"?subject="&amp;_xlfn.CONCAT(C13," - APPLICANT for ",A13)&amp;"&amp;cc="&amp;'CONCAT Codes'!$A$32&amp;"&amp;body="&amp;D13&amp;"%0A%0APlease see my resume and bio for the above tour.","Click HERE to apply")</f>
        <v>Click HERE to apply</v>
      </c>
      <c r="L13" s="57" t="s">
        <v>80</v>
      </c>
    </row>
    <row r="14" spans="1:16" ht="54.65" customHeight="1">
      <c r="A14" s="1" t="s">
        <v>200</v>
      </c>
      <c r="B14" s="23" t="s">
        <v>201</v>
      </c>
      <c r="C14" s="23" t="s">
        <v>202</v>
      </c>
      <c r="D14" s="15" t="s">
        <v>203</v>
      </c>
      <c r="E14" s="24" t="s">
        <v>205</v>
      </c>
      <c r="F14" s="23" t="s">
        <v>16</v>
      </c>
      <c r="G14" s="23" t="s">
        <v>67</v>
      </c>
      <c r="H14" s="23" t="s">
        <v>204</v>
      </c>
      <c r="I14" s="3" t="s">
        <v>11</v>
      </c>
      <c r="J14" s="53" t="s">
        <v>3</v>
      </c>
      <c r="K14" s="77" t="str">
        <f>HYPERLINK("mailto:"&amp;VLOOKUP(L14,'CONCAT Codes'!$A$14:$G$26,5,FALSE)&amp;"?subject="&amp;_xlfn.CONCAT(C14," - APPLICANT for ",A14)&amp;"&amp;cc="&amp;'CONCAT Codes'!$A$32&amp;"&amp;body="&amp;D14&amp;"%0A%0APlease see my resume and bio for the above tour.","Click HERE to apply")</f>
        <v>Click HERE to apply</v>
      </c>
      <c r="L14" s="57" t="s">
        <v>80</v>
      </c>
    </row>
    <row r="15" spans="1:16" ht="54.65" customHeight="1">
      <c r="A15" s="1" t="s">
        <v>266</v>
      </c>
      <c r="B15" s="23" t="s">
        <v>37</v>
      </c>
      <c r="C15" s="23" t="s">
        <v>267</v>
      </c>
      <c r="D15" s="15" t="s">
        <v>268</v>
      </c>
      <c r="E15" s="24" t="s">
        <v>276</v>
      </c>
      <c r="F15" s="23" t="s">
        <v>1</v>
      </c>
      <c r="G15" s="23" t="s">
        <v>40</v>
      </c>
      <c r="H15" s="23" t="s">
        <v>269</v>
      </c>
      <c r="I15" s="3" t="s">
        <v>11</v>
      </c>
      <c r="J15" s="53" t="s">
        <v>3</v>
      </c>
      <c r="K15" s="77" t="str">
        <f>HYPERLINK("mailto:"&amp;VLOOKUP(L15,'CONCAT Codes'!$A$14:$G$26,5,FALSE)&amp;"?subject="&amp;_xlfn.CONCAT(C15," - APPLICANT for ",A15)&amp;"&amp;cc="&amp;'CONCAT Codes'!$A$32&amp;"&amp;body="&amp;D15&amp;"%0A%0APlease see my resume and bio for the above tour.","Click HERE to apply")</f>
        <v>Click HERE to apply</v>
      </c>
      <c r="L15" s="57" t="s">
        <v>500</v>
      </c>
    </row>
    <row r="16" spans="1:16" ht="54.65" customHeight="1">
      <c r="A16" s="1" t="s">
        <v>283</v>
      </c>
      <c r="B16" s="23" t="s">
        <v>37</v>
      </c>
      <c r="C16" s="23" t="s">
        <v>267</v>
      </c>
      <c r="D16" s="15" t="s">
        <v>281</v>
      </c>
      <c r="E16" s="24" t="s">
        <v>288</v>
      </c>
      <c r="F16" s="23" t="s">
        <v>1</v>
      </c>
      <c r="G16" s="23" t="s">
        <v>284</v>
      </c>
      <c r="H16" s="23" t="s">
        <v>280</v>
      </c>
      <c r="I16" s="3" t="s">
        <v>11</v>
      </c>
      <c r="J16" s="53" t="s">
        <v>3</v>
      </c>
      <c r="K16" s="77" t="str">
        <f>HYPERLINK("mailto:"&amp;VLOOKUP(L16,'CONCAT Codes'!$A$14:$G$26,5,FALSE)&amp;"?subject="&amp;_xlfn.CONCAT(C16," - APPLICANT for ",A16)&amp;"&amp;cc="&amp;'CONCAT Codes'!$A$32&amp;"&amp;body="&amp;D16&amp;"%0A%0APlease see my resume and bio for the above tour.","Click HERE to apply")</f>
        <v>Click HERE to apply</v>
      </c>
      <c r="L16" s="57" t="s">
        <v>500</v>
      </c>
    </row>
    <row r="17" spans="1:14" ht="54.65" customHeight="1">
      <c r="A17" s="1" t="s">
        <v>285</v>
      </c>
      <c r="B17" s="23" t="s">
        <v>37</v>
      </c>
      <c r="C17" s="23" t="s">
        <v>267</v>
      </c>
      <c r="D17" s="15" t="s">
        <v>286</v>
      </c>
      <c r="E17" s="24" t="s">
        <v>289</v>
      </c>
      <c r="F17" s="23" t="s">
        <v>1</v>
      </c>
      <c r="G17" s="23" t="s">
        <v>282</v>
      </c>
      <c r="H17" s="23" t="s">
        <v>280</v>
      </c>
      <c r="I17" s="3" t="s">
        <v>11</v>
      </c>
      <c r="J17" s="53" t="s">
        <v>3</v>
      </c>
      <c r="K17" s="77" t="str">
        <f>HYPERLINK("mailto:"&amp;VLOOKUP(L17,'CONCAT Codes'!$A$14:$G$26,5,FALSE)&amp;"?subject="&amp;_xlfn.CONCAT(C17," - APPLICANT for ",A17)&amp;"&amp;cc="&amp;'CONCAT Codes'!$A$32&amp;"&amp;body="&amp;D17&amp;"%0A%0APlease see my resume and bio for the above tour.","Click HERE to apply")</f>
        <v>Click HERE to apply</v>
      </c>
      <c r="L17" s="57" t="s">
        <v>500</v>
      </c>
    </row>
    <row r="18" spans="1:14" ht="54.65" customHeight="1">
      <c r="A18" s="1" t="s">
        <v>579</v>
      </c>
      <c r="B18" s="23" t="s">
        <v>37</v>
      </c>
      <c r="C18" s="23" t="s">
        <v>267</v>
      </c>
      <c r="D18" s="15" t="s">
        <v>441</v>
      </c>
      <c r="E18" s="24" t="s">
        <v>593</v>
      </c>
      <c r="F18" s="23" t="s">
        <v>1</v>
      </c>
      <c r="G18" s="23" t="s">
        <v>580</v>
      </c>
      <c r="H18" s="23" t="s">
        <v>280</v>
      </c>
      <c r="I18" s="3" t="s">
        <v>11</v>
      </c>
      <c r="J18" s="53" t="s">
        <v>3</v>
      </c>
      <c r="K18" s="77" t="str">
        <f>HYPERLINK("mailto:"&amp;VLOOKUP(L18,'CONCAT Codes'!$A$14:$G$26,5,FALSE)&amp;"?subject="&amp;_xlfn.CONCAT(C18," - APPLICANT for ",A18)&amp;"&amp;cc="&amp;'CONCAT Codes'!$A$32&amp;"&amp;body="&amp;D18&amp;"%0A%0APlease see my resume and bio for the above tour.","Click HERE to apply")</f>
        <v>Click HERE to apply</v>
      </c>
      <c r="L18" s="57" t="s">
        <v>500</v>
      </c>
    </row>
    <row r="19" spans="1:14" ht="54.65" customHeight="1">
      <c r="A19" s="1" t="s">
        <v>502</v>
      </c>
      <c r="B19" s="23" t="s">
        <v>37</v>
      </c>
      <c r="C19" s="23" t="s">
        <v>503</v>
      </c>
      <c r="D19" s="1" t="s">
        <v>314</v>
      </c>
      <c r="E19" s="23" t="s">
        <v>600</v>
      </c>
      <c r="F19" s="24" t="s">
        <v>1</v>
      </c>
      <c r="G19" s="24" t="s">
        <v>53</v>
      </c>
      <c r="H19" s="24" t="s">
        <v>504</v>
      </c>
      <c r="I19" s="3" t="s">
        <v>505</v>
      </c>
      <c r="J19" s="62" t="s">
        <v>3</v>
      </c>
      <c r="K19" s="77" t="str">
        <f>HYPERLINK("mailto:"&amp;VLOOKUP(L19,'CONCAT Codes'!$A$14:$G$26,5,FALSE)&amp;"?subject="&amp;_xlfn.CONCAT(C19," - APPLICANT for ",A19)&amp;"&amp;cc="&amp;'CONCAT Codes'!$A$32&amp;"&amp;body="&amp;D19&amp;"%0A%0APlease see my resume and bio for the above tour.","Click HERE to apply")</f>
        <v>Click HERE to apply</v>
      </c>
      <c r="L19" s="24" t="s">
        <v>500</v>
      </c>
    </row>
    <row r="20" spans="1:14" ht="54.65" customHeight="1">
      <c r="A20" s="1" t="s">
        <v>434</v>
      </c>
      <c r="B20" s="23" t="s">
        <v>8</v>
      </c>
      <c r="C20" s="23" t="s">
        <v>435</v>
      </c>
      <c r="D20" s="15" t="s">
        <v>436</v>
      </c>
      <c r="E20" s="24" t="s">
        <v>449</v>
      </c>
      <c r="F20" s="23" t="s">
        <v>26</v>
      </c>
      <c r="G20" s="23" t="s">
        <v>231</v>
      </c>
      <c r="H20" s="23" t="s">
        <v>163</v>
      </c>
      <c r="I20" s="3" t="s">
        <v>164</v>
      </c>
      <c r="J20" s="53" t="s">
        <v>3</v>
      </c>
      <c r="K20" s="77" t="str">
        <f>HYPERLINK("mailto:"&amp;VLOOKUP(L20,'CONCAT Codes'!$A$14:$G$26,5,FALSE)&amp;"?subject="&amp;_xlfn.CONCAT(C20," - APPLICANT for ",A20)&amp;"&amp;cc="&amp;'CONCAT Codes'!$A$32&amp;"&amp;body="&amp;D20&amp;"%0A%0APlease see my resume and bio for the above tour.","Click HERE to apply")</f>
        <v>Click HERE to apply</v>
      </c>
      <c r="L20" s="57" t="s">
        <v>80</v>
      </c>
    </row>
    <row r="21" spans="1:14" ht="54.65" customHeight="1">
      <c r="A21" s="1" t="s">
        <v>495</v>
      </c>
      <c r="B21" s="23" t="s">
        <v>8</v>
      </c>
      <c r="C21" s="23" t="s">
        <v>246</v>
      </c>
      <c r="D21" s="1" t="s">
        <v>496</v>
      </c>
      <c r="E21" s="23" t="s">
        <v>521</v>
      </c>
      <c r="F21" s="24" t="s">
        <v>26</v>
      </c>
      <c r="G21" s="24" t="s">
        <v>497</v>
      </c>
      <c r="H21" s="24" t="s">
        <v>163</v>
      </c>
      <c r="I21" s="3" t="s">
        <v>164</v>
      </c>
      <c r="J21" s="62" t="s">
        <v>3</v>
      </c>
      <c r="K21" s="77" t="str">
        <f>HYPERLINK("mailto:"&amp;VLOOKUP(L21,'CONCAT Codes'!$A$14:$G$26,5,FALSE)&amp;"?subject="&amp;_xlfn.CONCAT(C21," - APPLICANT for ",A21)&amp;"&amp;cc="&amp;'CONCAT Codes'!$A$32&amp;"&amp;body="&amp;D21&amp;"%0A%0APlease see my resume and bio for the above tour.","Click HERE to apply")</f>
        <v>Click HERE to apply</v>
      </c>
      <c r="L21" s="24" t="s">
        <v>80</v>
      </c>
    </row>
    <row r="22" spans="1:14" ht="54.65" customHeight="1">
      <c r="A22" s="1" t="s">
        <v>498</v>
      </c>
      <c r="B22" s="23" t="s">
        <v>8</v>
      </c>
      <c r="C22" s="23" t="s">
        <v>246</v>
      </c>
      <c r="D22" s="1" t="s">
        <v>499</v>
      </c>
      <c r="E22" s="23" t="s">
        <v>522</v>
      </c>
      <c r="F22" s="24" t="s">
        <v>26</v>
      </c>
      <c r="G22" s="24" t="s">
        <v>223</v>
      </c>
      <c r="H22" s="24" t="s">
        <v>163</v>
      </c>
      <c r="I22" s="3" t="s">
        <v>164</v>
      </c>
      <c r="J22" s="62" t="s">
        <v>3</v>
      </c>
      <c r="K22" s="77" t="str">
        <f>HYPERLINK("mailto:"&amp;VLOOKUP(L22,'CONCAT Codes'!$A$14:$G$26,5,FALSE)&amp;"?subject="&amp;_xlfn.CONCAT(C22," - APPLICANT for ",A22)&amp;"&amp;cc="&amp;'CONCAT Codes'!$A$32&amp;"&amp;body="&amp;D22&amp;"%0A%0APlease see my resume and bio for the above tour.","Click HERE to apply")</f>
        <v>Click HERE to apply</v>
      </c>
      <c r="L22" s="24" t="s">
        <v>80</v>
      </c>
    </row>
    <row r="23" spans="1:14" ht="54.65" customHeight="1">
      <c r="A23" s="1" t="s">
        <v>319</v>
      </c>
      <c r="B23" s="23" t="s">
        <v>6</v>
      </c>
      <c r="C23" s="23" t="s">
        <v>318</v>
      </c>
      <c r="D23" s="15" t="s">
        <v>320</v>
      </c>
      <c r="E23" s="24" t="s">
        <v>563</v>
      </c>
      <c r="F23" s="23" t="s">
        <v>26</v>
      </c>
      <c r="G23" s="23" t="s">
        <v>29</v>
      </c>
      <c r="H23" s="23" t="s">
        <v>36</v>
      </c>
      <c r="I23" s="3" t="s">
        <v>2</v>
      </c>
      <c r="J23" s="53" t="s">
        <v>3</v>
      </c>
      <c r="K23" s="77" t="str">
        <f>HYPERLINK("mailto:"&amp;VLOOKUP(L23,'CONCAT Codes'!$A$14:$G$26,5,FALSE)&amp;"?subject="&amp;_xlfn.CONCAT(C23," - APPLICANT for ",A23)&amp;"&amp;cc="&amp;'CONCAT Codes'!$A$32&amp;"&amp;body="&amp;D23&amp;"%0A%0APlease see my resume and bio for the above tour.","Click HERE to apply")</f>
        <v>Click HERE to apply</v>
      </c>
      <c r="L23" s="57" t="s">
        <v>64</v>
      </c>
    </row>
    <row r="24" spans="1:14" ht="54.65" customHeight="1">
      <c r="A24" s="1" t="s">
        <v>321</v>
      </c>
      <c r="B24" s="23" t="s">
        <v>6</v>
      </c>
      <c r="C24" s="23" t="s">
        <v>318</v>
      </c>
      <c r="D24" s="15" t="s">
        <v>322</v>
      </c>
      <c r="E24" s="24" t="s">
        <v>333</v>
      </c>
      <c r="F24" s="23" t="s">
        <v>26</v>
      </c>
      <c r="G24" s="23" t="s">
        <v>323</v>
      </c>
      <c r="H24" s="23" t="s">
        <v>36</v>
      </c>
      <c r="I24" s="3" t="s">
        <v>2</v>
      </c>
      <c r="J24" s="53" t="s">
        <v>3</v>
      </c>
      <c r="K24" s="77" t="str">
        <f>HYPERLINK("mailto:"&amp;VLOOKUP(L24,'CONCAT Codes'!$A$14:$G$26,5,FALSE)&amp;"?subject="&amp;_xlfn.CONCAT(C24," - APPLICANT for ",A24)&amp;"&amp;cc="&amp;'CONCAT Codes'!$A$32&amp;"&amp;body="&amp;D24&amp;"%0A%0APlease see my resume and bio for the above tour.","Click HERE to apply")</f>
        <v>Click HERE to apply</v>
      </c>
      <c r="L24" s="57" t="s">
        <v>64</v>
      </c>
    </row>
    <row r="25" spans="1:14" ht="54.65" customHeight="1">
      <c r="A25" s="1" t="s">
        <v>336</v>
      </c>
      <c r="B25" s="23" t="s">
        <v>6</v>
      </c>
      <c r="C25" s="23" t="s">
        <v>318</v>
      </c>
      <c r="D25" s="15" t="s">
        <v>337</v>
      </c>
      <c r="E25" s="24" t="s">
        <v>338</v>
      </c>
      <c r="F25" s="23" t="s">
        <v>26</v>
      </c>
      <c r="G25" s="23" t="s">
        <v>323</v>
      </c>
      <c r="H25" s="23" t="s">
        <v>36</v>
      </c>
      <c r="I25" s="3" t="s">
        <v>2</v>
      </c>
      <c r="J25" s="53" t="s">
        <v>3</v>
      </c>
      <c r="K25" s="77" t="str">
        <f>HYPERLINK("mailto:"&amp;VLOOKUP(L25,'CONCAT Codes'!$A$14:$G$26,5,FALSE)&amp;"?subject="&amp;_xlfn.CONCAT(C25," - APPLICANT for ",A25)&amp;"&amp;cc="&amp;'CONCAT Codes'!$A$32&amp;"&amp;body="&amp;D25&amp;"%0A%0APlease see my resume and bio for the above tour.","Click HERE to apply")</f>
        <v>Click HERE to apply</v>
      </c>
      <c r="L25" s="57" t="s">
        <v>64</v>
      </c>
    </row>
    <row r="26" spans="1:14" ht="54.65" customHeight="1">
      <c r="A26" s="1" t="s">
        <v>361</v>
      </c>
      <c r="B26" s="23" t="s">
        <v>6</v>
      </c>
      <c r="C26" s="23" t="s">
        <v>318</v>
      </c>
      <c r="D26" s="15" t="s">
        <v>362</v>
      </c>
      <c r="E26" s="24" t="s">
        <v>373</v>
      </c>
      <c r="F26" s="23" t="s">
        <v>26</v>
      </c>
      <c r="G26" s="23" t="s">
        <v>363</v>
      </c>
      <c r="H26" s="23" t="s">
        <v>36</v>
      </c>
      <c r="I26" s="3" t="s">
        <v>2</v>
      </c>
      <c r="J26" s="53" t="s">
        <v>3</v>
      </c>
      <c r="K26" s="77" t="str">
        <f>HYPERLINK("mailto:"&amp;VLOOKUP(L26,'CONCAT Codes'!$A$14:$G$26,5,FALSE)&amp;"?subject="&amp;_xlfn.CONCAT(C26," - APPLICANT for ",A26)&amp;"&amp;cc="&amp;'CONCAT Codes'!$A$32&amp;"&amp;body="&amp;D26&amp;"%0A%0APlease see my resume and bio for the above tour.","Click HERE to apply")</f>
        <v>Click HERE to apply</v>
      </c>
      <c r="L26" s="57" t="s">
        <v>64</v>
      </c>
      <c r="N26" s="50"/>
    </row>
    <row r="27" spans="1:14" ht="54.65" customHeight="1">
      <c r="A27" s="1" t="s">
        <v>364</v>
      </c>
      <c r="B27" s="23" t="s">
        <v>6</v>
      </c>
      <c r="C27" s="23" t="s">
        <v>318</v>
      </c>
      <c r="D27" s="15" t="s">
        <v>365</v>
      </c>
      <c r="E27" s="24" t="s">
        <v>565</v>
      </c>
      <c r="F27" s="23" t="s">
        <v>26</v>
      </c>
      <c r="G27" s="23" t="s">
        <v>29</v>
      </c>
      <c r="H27" s="23" t="s">
        <v>36</v>
      </c>
      <c r="I27" s="3" t="s">
        <v>2</v>
      </c>
      <c r="J27" s="53" t="s">
        <v>3</v>
      </c>
      <c r="K27" s="77" t="str">
        <f>HYPERLINK("mailto:"&amp;VLOOKUP(L27,'CONCAT Codes'!$A$14:$G$26,5,FALSE)&amp;"?subject="&amp;_xlfn.CONCAT(C27," - APPLICANT for ",A27)&amp;"&amp;cc="&amp;'CONCAT Codes'!$A$32&amp;"&amp;body="&amp;D27&amp;"%0A%0APlease see my resume and bio for the above tour.","Click HERE to apply")</f>
        <v>Click HERE to apply</v>
      </c>
      <c r="L27" s="57" t="s">
        <v>64</v>
      </c>
      <c r="N27" s="50"/>
    </row>
    <row r="28" spans="1:14" ht="54.65" customHeight="1">
      <c r="A28" s="1" t="s">
        <v>366</v>
      </c>
      <c r="B28" s="23" t="s">
        <v>6</v>
      </c>
      <c r="C28" s="23" t="s">
        <v>318</v>
      </c>
      <c r="D28" s="15" t="s">
        <v>367</v>
      </c>
      <c r="E28" s="24" t="s">
        <v>374</v>
      </c>
      <c r="F28" s="23" t="s">
        <v>26</v>
      </c>
      <c r="G28" s="23" t="s">
        <v>29</v>
      </c>
      <c r="H28" s="23" t="s">
        <v>36</v>
      </c>
      <c r="I28" s="3" t="s">
        <v>2</v>
      </c>
      <c r="J28" s="53" t="s">
        <v>3</v>
      </c>
      <c r="K28" s="77" t="str">
        <f>HYPERLINK("mailto:"&amp;VLOOKUP(L28,'CONCAT Codes'!$A$14:$G$26,5,FALSE)&amp;"?subject="&amp;_xlfn.CONCAT(C28," - APPLICANT for ",A28)&amp;"&amp;cc="&amp;'CONCAT Codes'!$A$32&amp;"&amp;body="&amp;D28&amp;"%0A%0APlease see my resume and bio for the above tour.","Click HERE to apply")</f>
        <v>Click HERE to apply</v>
      </c>
      <c r="L28" s="57" t="s">
        <v>64</v>
      </c>
      <c r="N28" s="50"/>
    </row>
    <row r="29" spans="1:14" ht="54.65" customHeight="1">
      <c r="A29" s="1" t="s">
        <v>368</v>
      </c>
      <c r="B29" s="23" t="s">
        <v>6</v>
      </c>
      <c r="C29" s="23" t="s">
        <v>318</v>
      </c>
      <c r="D29" s="15" t="s">
        <v>527</v>
      </c>
      <c r="E29" s="24" t="s">
        <v>375</v>
      </c>
      <c r="F29" s="23" t="s">
        <v>26</v>
      </c>
      <c r="G29" s="23" t="s">
        <v>29</v>
      </c>
      <c r="H29" s="23" t="s">
        <v>36</v>
      </c>
      <c r="I29" s="3" t="s">
        <v>2</v>
      </c>
      <c r="J29" s="53" t="s">
        <v>3</v>
      </c>
      <c r="K29" s="77" t="str">
        <f>HYPERLINK("mailto:"&amp;VLOOKUP(L29,'CONCAT Codes'!$A$14:$G$26,5,FALSE)&amp;"?subject="&amp;_xlfn.CONCAT(C29," - APPLICANT for ",A29)&amp;"&amp;cc="&amp;'CONCAT Codes'!$A$32&amp;"&amp;body="&amp;D29&amp;"%0A%0APlease see my resume and bio for the above tour.","Click HERE to apply")</f>
        <v>Click HERE to apply</v>
      </c>
      <c r="L29" s="57" t="s">
        <v>64</v>
      </c>
      <c r="N29" s="50"/>
    </row>
    <row r="30" spans="1:14" ht="54.65" customHeight="1">
      <c r="A30" s="1" t="s">
        <v>369</v>
      </c>
      <c r="B30" s="23" t="s">
        <v>6</v>
      </c>
      <c r="C30" s="23" t="s">
        <v>318</v>
      </c>
      <c r="D30" s="15" t="s">
        <v>370</v>
      </c>
      <c r="E30" s="24" t="s">
        <v>566</v>
      </c>
      <c r="F30" s="23" t="s">
        <v>26</v>
      </c>
      <c r="G30" s="23" t="s">
        <v>29</v>
      </c>
      <c r="H30" s="23" t="s">
        <v>36</v>
      </c>
      <c r="I30" s="3" t="s">
        <v>2</v>
      </c>
      <c r="J30" s="53" t="s">
        <v>3</v>
      </c>
      <c r="K30" s="77" t="str">
        <f>HYPERLINK("mailto:"&amp;VLOOKUP(L30,'CONCAT Codes'!$A$14:$G$26,5,FALSE)&amp;"?subject="&amp;_xlfn.CONCAT(C30," - APPLICANT for ",A30)&amp;"&amp;cc="&amp;'CONCAT Codes'!$A$32&amp;"&amp;body="&amp;D30&amp;"%0A%0APlease see my resume and bio for the above tour.","Click HERE to apply")</f>
        <v>Click HERE to apply</v>
      </c>
      <c r="L30" s="57" t="s">
        <v>64</v>
      </c>
      <c r="N30" s="50"/>
    </row>
    <row r="31" spans="1:14" s="50" customFormat="1" ht="54.65" customHeight="1">
      <c r="A31" s="1" t="s">
        <v>371</v>
      </c>
      <c r="B31" s="23" t="s">
        <v>6</v>
      </c>
      <c r="C31" s="23" t="s">
        <v>318</v>
      </c>
      <c r="D31" s="15" t="s">
        <v>358</v>
      </c>
      <c r="E31" s="24" t="s">
        <v>568</v>
      </c>
      <c r="F31" s="23" t="s">
        <v>26</v>
      </c>
      <c r="G31" s="23" t="s">
        <v>363</v>
      </c>
      <c r="H31" s="23" t="s">
        <v>36</v>
      </c>
      <c r="I31" s="3" t="s">
        <v>2</v>
      </c>
      <c r="J31" s="53" t="s">
        <v>3</v>
      </c>
      <c r="K31" s="77" t="str">
        <f>HYPERLINK("mailto:"&amp;VLOOKUP(L31,'CONCAT Codes'!$A$14:$G$26,5,FALSE)&amp;"?subject="&amp;_xlfn.CONCAT(C31," - APPLICANT for ",A31)&amp;"&amp;cc="&amp;'CONCAT Codes'!$A$32&amp;"&amp;body="&amp;D31&amp;"%0A%0APlease see my resume and bio for the above tour.","Click HERE to apply")</f>
        <v>Click HERE to apply</v>
      </c>
      <c r="L31" s="57" t="s">
        <v>64</v>
      </c>
      <c r="M31" s="49"/>
    </row>
    <row r="32" spans="1:14" s="50" customFormat="1" ht="54.65" customHeight="1">
      <c r="A32" s="1" t="s">
        <v>455</v>
      </c>
      <c r="B32" s="23" t="s">
        <v>6</v>
      </c>
      <c r="C32" s="23" t="s">
        <v>318</v>
      </c>
      <c r="D32" s="15" t="s">
        <v>456</v>
      </c>
      <c r="E32" s="24" t="s">
        <v>567</v>
      </c>
      <c r="F32" s="23" t="s">
        <v>26</v>
      </c>
      <c r="G32" s="23" t="s">
        <v>29</v>
      </c>
      <c r="H32" s="23" t="s">
        <v>36</v>
      </c>
      <c r="I32" s="3" t="s">
        <v>2</v>
      </c>
      <c r="J32" s="53" t="s">
        <v>3</v>
      </c>
      <c r="K32" s="77" t="str">
        <f>HYPERLINK("mailto:"&amp;VLOOKUP(L32,'CONCAT Codes'!$A$14:$G$26,5,FALSE)&amp;"?subject="&amp;_xlfn.CONCAT(C32," - APPLICANT for ",A32)&amp;"&amp;cc="&amp;'CONCAT Codes'!$A$32&amp;"&amp;body="&amp;D32&amp;"%0A%0APlease see my resume and bio for the above tour.","Click HERE to apply")</f>
        <v>Click HERE to apply</v>
      </c>
      <c r="L32" s="57" t="s">
        <v>64</v>
      </c>
      <c r="M32" s="49"/>
    </row>
    <row r="33" spans="1:14" s="50" customFormat="1" ht="54.65" customHeight="1">
      <c r="A33" s="1" t="s">
        <v>316</v>
      </c>
      <c r="B33" s="23" t="s">
        <v>207</v>
      </c>
      <c r="C33" s="23" t="s">
        <v>528</v>
      </c>
      <c r="D33" s="15" t="s">
        <v>317</v>
      </c>
      <c r="E33" s="24" t="s">
        <v>331</v>
      </c>
      <c r="F33" s="23" t="s">
        <v>26</v>
      </c>
      <c r="G33" s="23" t="s">
        <v>28</v>
      </c>
      <c r="H33" s="23" t="s">
        <v>168</v>
      </c>
      <c r="I33" s="3" t="s">
        <v>2</v>
      </c>
      <c r="J33" s="53" t="s">
        <v>3</v>
      </c>
      <c r="K33" s="77" t="str">
        <f>HYPERLINK("mailto:"&amp;VLOOKUP(L33,'CONCAT Codes'!$A$14:$G$26,5,FALSE)&amp;"?subject="&amp;_xlfn.CONCAT(C33," - APPLICANT for ",A33)&amp;"&amp;cc="&amp;'CONCAT Codes'!$A$32&amp;"&amp;body="&amp;D33&amp;"%0A%0APlease see my resume and bio for the above tour.","Click HERE to apply")</f>
        <v>Click HERE to apply</v>
      </c>
      <c r="L33" s="57" t="s">
        <v>80</v>
      </c>
      <c r="M33" s="25"/>
      <c r="N33" s="25"/>
    </row>
    <row r="34" spans="1:14" s="50" customFormat="1" ht="54.65" customHeight="1">
      <c r="A34" s="1" t="s">
        <v>437</v>
      </c>
      <c r="B34" s="23" t="s">
        <v>207</v>
      </c>
      <c r="C34" s="23" t="s">
        <v>438</v>
      </c>
      <c r="D34" s="15" t="s">
        <v>439</v>
      </c>
      <c r="E34" s="24" t="s">
        <v>448</v>
      </c>
      <c r="F34" s="23" t="s">
        <v>26</v>
      </c>
      <c r="G34" s="23" t="s">
        <v>29</v>
      </c>
      <c r="H34" s="23" t="s">
        <v>168</v>
      </c>
      <c r="I34" s="3" t="s">
        <v>2</v>
      </c>
      <c r="J34" s="53" t="s">
        <v>3</v>
      </c>
      <c r="K34" s="77" t="str">
        <f>HYPERLINK("mailto:"&amp;VLOOKUP(L34,'CONCAT Codes'!$A$14:$G$26,5,FALSE)&amp;"?subject="&amp;_xlfn.CONCAT(C34," - APPLICANT for ",A34)&amp;"&amp;cc="&amp;'CONCAT Codes'!$A$32&amp;"&amp;body="&amp;D34&amp;"%0A%0APlease see my resume and bio for the above tour.","Click HERE to apply")</f>
        <v>Click HERE to apply</v>
      </c>
      <c r="L34" s="57" t="s">
        <v>80</v>
      </c>
      <c r="M34" s="25"/>
      <c r="N34" s="25"/>
    </row>
    <row r="35" spans="1:14" s="50" customFormat="1" ht="54.65" customHeight="1">
      <c r="A35" s="1" t="s">
        <v>470</v>
      </c>
      <c r="B35" s="23" t="s">
        <v>207</v>
      </c>
      <c r="C35" s="23" t="s">
        <v>471</v>
      </c>
      <c r="D35" s="15" t="s">
        <v>472</v>
      </c>
      <c r="E35" s="24" t="s">
        <v>485</v>
      </c>
      <c r="F35" s="23" t="s">
        <v>1</v>
      </c>
      <c r="G35" s="23" t="s">
        <v>223</v>
      </c>
      <c r="H35" s="23" t="s">
        <v>168</v>
      </c>
      <c r="I35" s="3" t="s">
        <v>2</v>
      </c>
      <c r="J35" s="53" t="s">
        <v>3</v>
      </c>
      <c r="K35" s="77" t="str">
        <f>HYPERLINK("mailto:"&amp;VLOOKUP(L35,'CONCAT Codes'!$A$14:$G$26,5,FALSE)&amp;"?subject="&amp;_xlfn.CONCAT(C35," - APPLICANT for ",A35)&amp;"&amp;cc="&amp;'CONCAT Codes'!$A$32&amp;"&amp;body="&amp;D35&amp;"%0A%0APlease see my resume and bio for the above tour.","Click HERE to apply")</f>
        <v>Click HERE to apply</v>
      </c>
      <c r="L35" s="57" t="s">
        <v>80</v>
      </c>
      <c r="M35" s="25"/>
      <c r="N35" s="25"/>
    </row>
    <row r="36" spans="1:14" ht="54.65" customHeight="1">
      <c r="A36" s="1" t="s">
        <v>350</v>
      </c>
      <c r="B36" s="23" t="s">
        <v>37</v>
      </c>
      <c r="C36" s="23" t="s">
        <v>351</v>
      </c>
      <c r="D36" s="15" t="s">
        <v>352</v>
      </c>
      <c r="E36" s="24" t="s">
        <v>378</v>
      </c>
      <c r="F36" s="23" t="s">
        <v>1</v>
      </c>
      <c r="G36" s="23" t="s">
        <v>353</v>
      </c>
      <c r="H36" s="23" t="s">
        <v>9</v>
      </c>
      <c r="I36" s="3" t="s">
        <v>229</v>
      </c>
      <c r="J36" s="53" t="s">
        <v>3</v>
      </c>
      <c r="K36" s="77" t="str">
        <f>HYPERLINK("mailto:"&amp;VLOOKUP(L36,'CONCAT Codes'!$A$14:$G$26,5,FALSE)&amp;"?subject="&amp;_xlfn.CONCAT(C36," - APPLICANT for ",A36)&amp;"&amp;cc="&amp;'CONCAT Codes'!$A$32&amp;"&amp;body="&amp;D36&amp;"%0A%0APlease see my resume and bio for the above tour.","Click HERE to apply")</f>
        <v>Click HERE to apply</v>
      </c>
      <c r="L36" s="57" t="s">
        <v>500</v>
      </c>
    </row>
    <row r="37" spans="1:14" ht="54.65" customHeight="1">
      <c r="A37" s="1" t="s">
        <v>408</v>
      </c>
      <c r="B37" s="23" t="s">
        <v>37</v>
      </c>
      <c r="C37" s="23" t="s">
        <v>351</v>
      </c>
      <c r="D37" s="15" t="s">
        <v>382</v>
      </c>
      <c r="E37" s="24" t="s">
        <v>423</v>
      </c>
      <c r="F37" s="23" t="s">
        <v>1</v>
      </c>
      <c r="G37" s="23" t="s">
        <v>40</v>
      </c>
      <c r="H37" s="23" t="s">
        <v>9</v>
      </c>
      <c r="I37" s="3" t="s">
        <v>229</v>
      </c>
      <c r="J37" s="53" t="s">
        <v>3</v>
      </c>
      <c r="K37" s="77" t="str">
        <f>HYPERLINK("mailto:"&amp;VLOOKUP(L37,'CONCAT Codes'!$A$14:$G$26,5,FALSE)&amp;"?subject="&amp;_xlfn.CONCAT(C37," - APPLICANT for ",A37)&amp;"&amp;cc="&amp;'CONCAT Codes'!$A$32&amp;"&amp;body="&amp;D37&amp;"%0A%0APlease see my resume and bio for the above tour.","Click HERE to apply")</f>
        <v>Click HERE to apply</v>
      </c>
      <c r="L37" s="57" t="s">
        <v>500</v>
      </c>
    </row>
    <row r="38" spans="1:14" ht="54.65" customHeight="1">
      <c r="A38" s="1" t="s">
        <v>225</v>
      </c>
      <c r="B38" s="23" t="s">
        <v>42</v>
      </c>
      <c r="C38" s="23" t="s">
        <v>226</v>
      </c>
      <c r="D38" s="15" t="s">
        <v>227</v>
      </c>
      <c r="E38" s="24" t="s">
        <v>230</v>
      </c>
      <c r="F38" s="23" t="s">
        <v>26</v>
      </c>
      <c r="G38" s="23" t="s">
        <v>223</v>
      </c>
      <c r="H38" s="23" t="s">
        <v>228</v>
      </c>
      <c r="I38" s="3" t="s">
        <v>229</v>
      </c>
      <c r="J38" s="53" t="s">
        <v>3</v>
      </c>
      <c r="K38" s="77" t="str">
        <f>HYPERLINK("mailto:"&amp;VLOOKUP(L38,'CONCAT Codes'!$A$14:$G$26,5,FALSE)&amp;"?subject="&amp;_xlfn.CONCAT(C38," - APPLICANT for ",A38)&amp;"&amp;cc="&amp;'CONCAT Codes'!$A$32&amp;"&amp;body="&amp;D38&amp;"%0A%0APlease see my resume and bio for the above tour.","Click HERE to apply")</f>
        <v>Click HERE to apply</v>
      </c>
      <c r="L38" s="57" t="s">
        <v>64</v>
      </c>
    </row>
    <row r="39" spans="1:14" ht="54.65" customHeight="1">
      <c r="A39" s="1" t="s">
        <v>413</v>
      </c>
      <c r="B39" s="23" t="s">
        <v>6</v>
      </c>
      <c r="C39" s="23" t="s">
        <v>414</v>
      </c>
      <c r="D39" s="15" t="s">
        <v>415</v>
      </c>
      <c r="E39" s="24" t="s">
        <v>426</v>
      </c>
      <c r="F39" s="23" t="s">
        <v>1</v>
      </c>
      <c r="G39" s="23" t="s">
        <v>231</v>
      </c>
      <c r="H39" s="23" t="s">
        <v>416</v>
      </c>
      <c r="I39" s="3" t="s">
        <v>14</v>
      </c>
      <c r="J39" s="53" t="s">
        <v>3</v>
      </c>
      <c r="K39" s="77" t="str">
        <f>HYPERLINK("mailto:"&amp;VLOOKUP(L39,'CONCAT Codes'!$A$14:$G$26,5,FALSE)&amp;"?subject="&amp;_xlfn.CONCAT(C39," - APPLICANT for ",A39)&amp;"&amp;cc="&amp;'CONCAT Codes'!$A$32&amp;"&amp;body="&amp;D39&amp;"%0A%0APlease see my resume and bio for the above tour.","Click HERE to apply")</f>
        <v>Click HERE to apply</v>
      </c>
      <c r="L39" s="57" t="s">
        <v>64</v>
      </c>
    </row>
    <row r="40" spans="1:14" ht="54.65" customHeight="1">
      <c r="A40" s="1" t="s">
        <v>428</v>
      </c>
      <c r="B40" s="23" t="s">
        <v>42</v>
      </c>
      <c r="C40" s="23" t="s">
        <v>429</v>
      </c>
      <c r="D40" s="15" t="s">
        <v>430</v>
      </c>
      <c r="E40" s="24" t="s">
        <v>490</v>
      </c>
      <c r="F40" s="23" t="s">
        <v>26</v>
      </c>
      <c r="G40" s="23" t="s">
        <v>323</v>
      </c>
      <c r="H40" s="23" t="s">
        <v>44</v>
      </c>
      <c r="I40" s="3" t="s">
        <v>14</v>
      </c>
      <c r="J40" s="53" t="s">
        <v>3</v>
      </c>
      <c r="K40" s="77" t="str">
        <f>HYPERLINK("mailto:"&amp;VLOOKUP(L40,'CONCAT Codes'!$A$14:$G$26,5,FALSE)&amp;"?subject="&amp;_xlfn.CONCAT(C40," - APPLICANT for ",A40)&amp;"&amp;cc="&amp;'CONCAT Codes'!$A$32&amp;"&amp;body="&amp;D40&amp;"%0A%0APlease see my resume and bio for the above tour.","Click HERE to apply")</f>
        <v>Click HERE to apply</v>
      </c>
      <c r="L40" s="57" t="s">
        <v>64</v>
      </c>
    </row>
    <row r="41" spans="1:14" ht="54.65" customHeight="1">
      <c r="A41" s="1" t="s">
        <v>256</v>
      </c>
      <c r="B41" s="23" t="s">
        <v>42</v>
      </c>
      <c r="C41" s="23" t="s">
        <v>169</v>
      </c>
      <c r="D41" s="15" t="s">
        <v>170</v>
      </c>
      <c r="E41" s="24" t="s">
        <v>260</v>
      </c>
      <c r="F41" s="23" t="s">
        <v>1</v>
      </c>
      <c r="G41" s="23" t="s">
        <v>33</v>
      </c>
      <c r="H41" s="23" t="s">
        <v>44</v>
      </c>
      <c r="I41" s="3" t="s">
        <v>14</v>
      </c>
      <c r="J41" s="53" t="s">
        <v>3</v>
      </c>
      <c r="K41" s="77" t="str">
        <f>HYPERLINK("mailto:"&amp;VLOOKUP(L41,'CONCAT Codes'!$A$14:$G$26,5,FALSE)&amp;"?subject="&amp;_xlfn.CONCAT(C41," - APPLICANT for ",A41)&amp;"&amp;cc="&amp;'CONCAT Codes'!$A$32&amp;"&amp;body="&amp;D41&amp;"%0A%0APlease see my resume and bio for the above tour.","Click HERE to apply")</f>
        <v>Click HERE to apply</v>
      </c>
      <c r="L41" s="57" t="s">
        <v>64</v>
      </c>
    </row>
    <row r="42" spans="1:14" ht="54.65" customHeight="1">
      <c r="A42" s="1" t="s">
        <v>181</v>
      </c>
      <c r="B42" s="23" t="s">
        <v>10</v>
      </c>
      <c r="C42" s="23" t="s">
        <v>43</v>
      </c>
      <c r="D42" s="15" t="s">
        <v>182</v>
      </c>
      <c r="E42" s="24" t="s">
        <v>185</v>
      </c>
      <c r="F42" s="23" t="s">
        <v>26</v>
      </c>
      <c r="G42" s="23" t="s">
        <v>183</v>
      </c>
      <c r="H42" s="23" t="s">
        <v>44</v>
      </c>
      <c r="I42" s="3" t="s">
        <v>14</v>
      </c>
      <c r="J42" s="53" t="s">
        <v>3</v>
      </c>
      <c r="K42" s="77" t="str">
        <f>HYPERLINK("mailto:"&amp;VLOOKUP(L42,'CONCAT Codes'!$A$14:$G$26,5,FALSE)&amp;"?subject="&amp;_xlfn.CONCAT(C42," - APPLICANT for ",A42)&amp;"&amp;cc="&amp;'CONCAT Codes'!$A$32&amp;"&amp;body="&amp;D42&amp;"%0A%0APlease see my resume and bio for the above tour.","Click HERE to apply")</f>
        <v>Click HERE to apply</v>
      </c>
      <c r="L42" s="57" t="s">
        <v>61</v>
      </c>
    </row>
    <row r="43" spans="1:14" ht="54.65" customHeight="1">
      <c r="A43" s="1" t="s">
        <v>277</v>
      </c>
      <c r="B43" s="23" t="s">
        <v>10</v>
      </c>
      <c r="C43" s="23" t="s">
        <v>278</v>
      </c>
      <c r="D43" s="15" t="s">
        <v>279</v>
      </c>
      <c r="E43" s="24" t="s">
        <v>287</v>
      </c>
      <c r="F43" s="23" t="s">
        <v>26</v>
      </c>
      <c r="G43" s="23" t="s">
        <v>28</v>
      </c>
      <c r="H43" s="23" t="s">
        <v>44</v>
      </c>
      <c r="I43" s="3" t="s">
        <v>14</v>
      </c>
      <c r="J43" s="53" t="s">
        <v>3</v>
      </c>
      <c r="K43" s="77" t="str">
        <f>HYPERLINK("mailto:"&amp;VLOOKUP(L43,'CONCAT Codes'!$A$14:$G$26,5,FALSE)&amp;"?subject="&amp;_xlfn.CONCAT(C43," - APPLICANT for ",A43)&amp;"&amp;cc="&amp;'CONCAT Codes'!$A$32&amp;"&amp;body="&amp;D43&amp;"%0A%0APlease see my resume and bio for the above tour.","Click HERE to apply")</f>
        <v>Click HERE to apply</v>
      </c>
      <c r="L43" s="57" t="s">
        <v>61</v>
      </c>
    </row>
    <row r="44" spans="1:14" ht="54.65" customHeight="1">
      <c r="A44" s="1" t="s">
        <v>262</v>
      </c>
      <c r="B44" s="23" t="s">
        <v>42</v>
      </c>
      <c r="C44" s="23" t="s">
        <v>263</v>
      </c>
      <c r="D44" s="15" t="s">
        <v>264</v>
      </c>
      <c r="E44" s="24" t="s">
        <v>274</v>
      </c>
      <c r="F44" s="23" t="s">
        <v>26</v>
      </c>
      <c r="G44" s="23" t="s">
        <v>265</v>
      </c>
      <c r="H44" s="23" t="s">
        <v>189</v>
      </c>
      <c r="I44" s="3" t="s">
        <v>275</v>
      </c>
      <c r="J44" s="53" t="s">
        <v>3</v>
      </c>
      <c r="K44" s="77" t="str">
        <f>HYPERLINK("mailto:"&amp;VLOOKUP(L44,'CONCAT Codes'!$A$14:$G$26,5,FALSE)&amp;"?subject="&amp;_xlfn.CONCAT(C44," - APPLICANT for ",A44)&amp;"&amp;cc="&amp;'CONCAT Codes'!$A$32&amp;"&amp;body="&amp;D44&amp;"%0A%0APlease see my resume and bio for the above tour.","Click HERE to apply")</f>
        <v>Click HERE to apply</v>
      </c>
      <c r="L44" s="57" t="s">
        <v>64</v>
      </c>
    </row>
    <row r="45" spans="1:14" ht="54.65" customHeight="1">
      <c r="A45" s="1" t="s">
        <v>313</v>
      </c>
      <c r="B45" s="23" t="s">
        <v>37</v>
      </c>
      <c r="C45" s="23" t="s">
        <v>219</v>
      </c>
      <c r="D45" s="15" t="s">
        <v>314</v>
      </c>
      <c r="E45" s="24" t="s">
        <v>334</v>
      </c>
      <c r="F45" s="23" t="s">
        <v>1</v>
      </c>
      <c r="G45" s="23" t="s">
        <v>315</v>
      </c>
      <c r="H45" s="23" t="s">
        <v>220</v>
      </c>
      <c r="I45" s="3" t="s">
        <v>221</v>
      </c>
      <c r="J45" s="53" t="s">
        <v>3</v>
      </c>
      <c r="K45" s="77" t="str">
        <f>HYPERLINK("mailto:"&amp;VLOOKUP(L45,'CONCAT Codes'!$A$14:$G$26,5,FALSE)&amp;"?subject="&amp;_xlfn.CONCAT(C45," - APPLICANT for ",A45)&amp;"&amp;cc="&amp;'CONCAT Codes'!$A$32&amp;"&amp;body="&amp;D45&amp;"%0A%0APlease see my resume and bio for the above tour.","Click HERE to apply")</f>
        <v>Click HERE to apply</v>
      </c>
      <c r="L45" s="57" t="s">
        <v>500</v>
      </c>
    </row>
    <row r="46" spans="1:14" ht="54.65" customHeight="1">
      <c r="A46" s="1" t="s">
        <v>445</v>
      </c>
      <c r="B46" s="23" t="s">
        <v>37</v>
      </c>
      <c r="C46" s="23" t="s">
        <v>446</v>
      </c>
      <c r="D46" s="15" t="s">
        <v>447</v>
      </c>
      <c r="E46" s="24" t="s">
        <v>453</v>
      </c>
      <c r="F46" s="23" t="s">
        <v>1</v>
      </c>
      <c r="G46" s="23" t="s">
        <v>40</v>
      </c>
      <c r="H46" s="23" t="s">
        <v>311</v>
      </c>
      <c r="I46" s="3" t="s">
        <v>312</v>
      </c>
      <c r="J46" s="53" t="s">
        <v>3</v>
      </c>
      <c r="K46" s="77" t="str">
        <f>HYPERLINK("mailto:"&amp;VLOOKUP(L46,'CONCAT Codes'!$A$14:$G$26,5,FALSE)&amp;"?subject="&amp;_xlfn.CONCAT(C46," - APPLICANT for ",A46)&amp;"&amp;cc="&amp;'CONCAT Codes'!$A$32&amp;"&amp;body="&amp;D46&amp;"%0A%0APlease see my resume and bio for the above tour.","Click HERE to apply")</f>
        <v>Click HERE to apply</v>
      </c>
      <c r="L46" s="57" t="s">
        <v>500</v>
      </c>
    </row>
    <row r="47" spans="1:14" ht="54.65" customHeight="1">
      <c r="A47" s="1" t="s">
        <v>305</v>
      </c>
      <c r="B47" s="23" t="s">
        <v>37</v>
      </c>
      <c r="C47" s="23" t="s">
        <v>306</v>
      </c>
      <c r="D47" s="15" t="s">
        <v>307</v>
      </c>
      <c r="E47" s="24" t="s">
        <v>310</v>
      </c>
      <c r="F47" s="23" t="s">
        <v>1</v>
      </c>
      <c r="G47" s="23" t="s">
        <v>41</v>
      </c>
      <c r="H47" s="23" t="s">
        <v>308</v>
      </c>
      <c r="I47" s="3" t="s">
        <v>309</v>
      </c>
      <c r="J47" s="53" t="s">
        <v>3</v>
      </c>
      <c r="K47" s="77" t="str">
        <f>HYPERLINK("mailto:"&amp;VLOOKUP(L47,'CONCAT Codes'!$A$14:$G$26,5,FALSE)&amp;"?subject="&amp;_xlfn.CONCAT(C47," - APPLICANT for ",A47)&amp;"&amp;cc="&amp;'CONCAT Codes'!$A$32&amp;"&amp;body="&amp;D47&amp;"%0A%0APlease see my resume and bio for the above tour.","Click HERE to apply")</f>
        <v>Click HERE to apply</v>
      </c>
      <c r="L47" s="57" t="s">
        <v>500</v>
      </c>
    </row>
    <row r="48" spans="1:14" ht="54.65" customHeight="1">
      <c r="A48" s="1" t="s">
        <v>538</v>
      </c>
      <c r="B48" s="23" t="s">
        <v>8</v>
      </c>
      <c r="C48" s="23" t="s">
        <v>246</v>
      </c>
      <c r="D48" s="15" t="s">
        <v>539</v>
      </c>
      <c r="E48" s="24" t="s">
        <v>556</v>
      </c>
      <c r="F48" s="23" t="s">
        <v>1</v>
      </c>
      <c r="G48" s="23" t="s">
        <v>33</v>
      </c>
      <c r="H48" s="23" t="s">
        <v>540</v>
      </c>
      <c r="I48" s="3" t="s">
        <v>309</v>
      </c>
      <c r="J48" s="53" t="s">
        <v>3</v>
      </c>
      <c r="K48" s="77" t="str">
        <f>HYPERLINK("mailto:"&amp;VLOOKUP(L48,'CONCAT Codes'!$A$14:$G$26,5,FALSE)&amp;"?subject="&amp;_xlfn.CONCAT(C48," - APPLICANT for ",A48)&amp;"&amp;cc="&amp;'CONCAT Codes'!$A$32&amp;"&amp;body="&amp;D48&amp;"%0A%0APlease see my resume and bio for the above tour.","Click HERE to apply")</f>
        <v>Click HERE to apply</v>
      </c>
      <c r="L48" s="57" t="s">
        <v>80</v>
      </c>
    </row>
    <row r="49" spans="1:13" ht="54.65" customHeight="1">
      <c r="A49" s="1" t="s">
        <v>573</v>
      </c>
      <c r="B49" s="23" t="s">
        <v>37</v>
      </c>
      <c r="C49" s="23" t="s">
        <v>574</v>
      </c>
      <c r="D49" s="15" t="s">
        <v>575</v>
      </c>
      <c r="E49" s="24" t="s">
        <v>592</v>
      </c>
      <c r="F49" s="23" t="s">
        <v>1</v>
      </c>
      <c r="G49" s="23" t="s">
        <v>576</v>
      </c>
      <c r="H49" s="23" t="s">
        <v>577</v>
      </c>
      <c r="I49" s="3" t="s">
        <v>578</v>
      </c>
      <c r="J49" s="53" t="s">
        <v>3</v>
      </c>
      <c r="K49" s="77" t="str">
        <f>HYPERLINK("mailto:"&amp;VLOOKUP(L49,'CONCAT Codes'!$A$14:$G$26,5,FALSE)&amp;"?subject="&amp;_xlfn.CONCAT(C49," - APPLICANT for ",A49)&amp;"&amp;cc="&amp;'CONCAT Codes'!$A$32&amp;"&amp;body="&amp;D49&amp;"%0A%0APlease see my resume and bio for the above tour.","Click HERE to apply")</f>
        <v>Click HERE to apply</v>
      </c>
      <c r="L49" s="57" t="s">
        <v>500</v>
      </c>
    </row>
    <row r="50" spans="1:13" ht="54.65" customHeight="1">
      <c r="A50" s="63" t="s">
        <v>607</v>
      </c>
      <c r="B50" s="64" t="s">
        <v>608</v>
      </c>
      <c r="C50" s="64" t="s">
        <v>609</v>
      </c>
      <c r="D50" s="63" t="s">
        <v>610</v>
      </c>
      <c r="E50" s="24" t="s">
        <v>633</v>
      </c>
      <c r="F50" s="24" t="s">
        <v>16</v>
      </c>
      <c r="G50" s="64" t="s">
        <v>231</v>
      </c>
      <c r="H50" s="64" t="s">
        <v>611</v>
      </c>
      <c r="I50" s="67" t="s">
        <v>612</v>
      </c>
      <c r="J50" s="67" t="s">
        <v>3</v>
      </c>
      <c r="K50" s="77" t="str">
        <f>HYPERLINK("mailto:"&amp;VLOOKUP(L50,'CONCAT Codes'!$A$14:$G$26,5,FALSE)&amp;"?subject="&amp;_xlfn.CONCAT(C50," - APPLICANT for ",A50)&amp;"&amp;cc="&amp;'CONCAT Codes'!$A$32&amp;"&amp;body="&amp;D50&amp;"%0A%0APlease see my resume and bio for the above tour.","Click HERE to apply")</f>
        <v>Click HERE to apply</v>
      </c>
      <c r="L50" s="64" t="s">
        <v>80</v>
      </c>
    </row>
    <row r="51" spans="1:13" ht="54.65" customHeight="1">
      <c r="A51" s="1" t="s">
        <v>171</v>
      </c>
      <c r="B51" s="23" t="s">
        <v>6</v>
      </c>
      <c r="C51" s="23" t="s">
        <v>160</v>
      </c>
      <c r="D51" s="15" t="s">
        <v>172</v>
      </c>
      <c r="E51" s="24" t="s">
        <v>174</v>
      </c>
      <c r="F51" s="23" t="s">
        <v>1</v>
      </c>
      <c r="G51" s="23" t="s">
        <v>173</v>
      </c>
      <c r="H51" s="23" t="s">
        <v>161</v>
      </c>
      <c r="I51" s="3" t="s">
        <v>34</v>
      </c>
      <c r="J51" s="53" t="s">
        <v>3</v>
      </c>
      <c r="K51" s="77" t="str">
        <f>HYPERLINK("mailto:"&amp;VLOOKUP(L51,'CONCAT Codes'!$A$14:$G$26,5,FALSE)&amp;"?subject="&amp;_xlfn.CONCAT(C51," - APPLICANT for ",A51)&amp;"&amp;cc="&amp;'CONCAT Codes'!$A$32&amp;"&amp;body="&amp;D51&amp;"%0A%0APlease see my resume and bio for the above tour.","Click HERE to apply")</f>
        <v>Click HERE to apply</v>
      </c>
      <c r="L51" s="87" t="s">
        <v>683</v>
      </c>
    </row>
    <row r="52" spans="1:13" ht="54.65" customHeight="1">
      <c r="A52" s="1" t="s">
        <v>383</v>
      </c>
      <c r="B52" s="23" t="s">
        <v>6</v>
      </c>
      <c r="C52" s="23" t="s">
        <v>160</v>
      </c>
      <c r="D52" s="15" t="s">
        <v>384</v>
      </c>
      <c r="E52" s="24" t="s">
        <v>385</v>
      </c>
      <c r="F52" s="23" t="s">
        <v>26</v>
      </c>
      <c r="G52" s="23" t="s">
        <v>29</v>
      </c>
      <c r="H52" s="23" t="s">
        <v>161</v>
      </c>
      <c r="I52" s="3" t="s">
        <v>34</v>
      </c>
      <c r="J52" s="62" t="s">
        <v>3</v>
      </c>
      <c r="K52" s="77" t="str">
        <f>HYPERLINK("mailto:"&amp;VLOOKUP(L52,'CONCAT Codes'!$A$14:$G$26,5,FALSE)&amp;"?subject="&amp;_xlfn.CONCAT(C52," - APPLICANT for ",A52)&amp;"&amp;cc="&amp;'CONCAT Codes'!$A$32&amp;"&amp;body="&amp;D52&amp;"%0A%0APlease see my resume and bio for the above tour.","Click HERE to apply")</f>
        <v>Click HERE to apply</v>
      </c>
      <c r="L52" s="87" t="s">
        <v>683</v>
      </c>
    </row>
    <row r="53" spans="1:13" ht="54.65" customHeight="1">
      <c r="A53" s="1" t="s">
        <v>177</v>
      </c>
      <c r="B53" s="23" t="s">
        <v>6</v>
      </c>
      <c r="C53" s="23" t="s">
        <v>49</v>
      </c>
      <c r="D53" s="15" t="s">
        <v>178</v>
      </c>
      <c r="E53" s="24" t="s">
        <v>180</v>
      </c>
      <c r="F53" s="23" t="s">
        <v>1</v>
      </c>
      <c r="G53" s="23" t="s">
        <v>179</v>
      </c>
      <c r="H53" s="23" t="s">
        <v>50</v>
      </c>
      <c r="I53" s="3" t="s">
        <v>34</v>
      </c>
      <c r="J53" s="53" t="s">
        <v>3</v>
      </c>
      <c r="K53" s="77" t="str">
        <f>HYPERLINK("mailto:"&amp;VLOOKUP(L53,'CONCAT Codes'!$A$14:$G$26,5,FALSE)&amp;"?subject="&amp;_xlfn.CONCAT(C53," - APPLICANT for ",A53)&amp;"&amp;cc="&amp;'CONCAT Codes'!$A$32&amp;"&amp;body="&amp;D53&amp;"%0A%0APlease see my resume and bio for the above tour.","Click HERE to apply")</f>
        <v>Click HERE to apply</v>
      </c>
      <c r="L53" s="57" t="s">
        <v>64</v>
      </c>
    </row>
    <row r="54" spans="1:13" ht="54.65" customHeight="1">
      <c r="A54" s="1" t="s">
        <v>247</v>
      </c>
      <c r="B54" s="23" t="s">
        <v>6</v>
      </c>
      <c r="C54" s="23" t="s">
        <v>49</v>
      </c>
      <c r="D54" s="15" t="s">
        <v>248</v>
      </c>
      <c r="E54" s="24" t="s">
        <v>249</v>
      </c>
      <c r="F54" s="23" t="s">
        <v>26</v>
      </c>
      <c r="G54" s="23" t="s">
        <v>179</v>
      </c>
      <c r="H54" s="23" t="s">
        <v>50</v>
      </c>
      <c r="I54" s="3" t="s">
        <v>34</v>
      </c>
      <c r="J54" s="53" t="s">
        <v>3</v>
      </c>
      <c r="K54" s="77" t="str">
        <f>HYPERLINK("mailto:"&amp;VLOOKUP(L54,'CONCAT Codes'!$A$14:$G$26,5,FALSE)&amp;"?subject="&amp;_xlfn.CONCAT(C54," - APPLICANT for ",A54)&amp;"&amp;cc="&amp;'CONCAT Codes'!$A$32&amp;"&amp;body="&amp;D54&amp;"%0A%0APlease see my resume and bio for the above tour.","Click HERE to apply")</f>
        <v>Click HERE to apply</v>
      </c>
      <c r="L54" s="57" t="s">
        <v>64</v>
      </c>
    </row>
    <row r="55" spans="1:13" ht="54.65" customHeight="1">
      <c r="A55" s="1" t="s">
        <v>290</v>
      </c>
      <c r="B55" s="23" t="s">
        <v>6</v>
      </c>
      <c r="C55" s="23" t="s">
        <v>49</v>
      </c>
      <c r="D55" s="15" t="s">
        <v>291</v>
      </c>
      <c r="E55" s="24" t="s">
        <v>304</v>
      </c>
      <c r="F55" s="23" t="s">
        <v>26</v>
      </c>
      <c r="G55" s="23" t="s">
        <v>78</v>
      </c>
      <c r="H55" s="23" t="s">
        <v>50</v>
      </c>
      <c r="I55" s="3" t="s">
        <v>34</v>
      </c>
      <c r="J55" s="53" t="s">
        <v>3</v>
      </c>
      <c r="K55" s="77" t="str">
        <f>HYPERLINK("mailto:"&amp;VLOOKUP(L55,'CONCAT Codes'!$A$14:$G$26,5,FALSE)&amp;"?subject="&amp;_xlfn.CONCAT(C55," - APPLICANT for ",A55)&amp;"&amp;cc="&amp;'CONCAT Codes'!$A$32&amp;"&amp;body="&amp;D55&amp;"%0A%0APlease see my resume and bio for the above tour.","Click HERE to apply")</f>
        <v>Click HERE to apply</v>
      </c>
      <c r="L55" s="57" t="s">
        <v>64</v>
      </c>
    </row>
    <row r="56" spans="1:13" ht="54.65" customHeight="1">
      <c r="A56" s="1" t="s">
        <v>297</v>
      </c>
      <c r="B56" s="23" t="s">
        <v>6</v>
      </c>
      <c r="C56" s="23" t="s">
        <v>49</v>
      </c>
      <c r="D56" s="15" t="s">
        <v>298</v>
      </c>
      <c r="E56" s="24" t="s">
        <v>303</v>
      </c>
      <c r="F56" s="23" t="s">
        <v>1</v>
      </c>
      <c r="G56" s="23" t="s">
        <v>179</v>
      </c>
      <c r="H56" s="23" t="s">
        <v>50</v>
      </c>
      <c r="I56" s="3" t="s">
        <v>34</v>
      </c>
      <c r="J56" s="53" t="s">
        <v>3</v>
      </c>
      <c r="K56" s="77" t="str">
        <f>HYPERLINK("mailto:"&amp;VLOOKUP(L56,'CONCAT Codes'!$A$14:$G$26,5,FALSE)&amp;"?subject="&amp;_xlfn.CONCAT(C56," - APPLICANT for ",A56)&amp;"&amp;cc="&amp;'CONCAT Codes'!$A$32&amp;"&amp;body="&amp;D56&amp;"%0A%0APlease see my resume and bio for the above tour.","Click HERE to apply")</f>
        <v>Click HERE to apply</v>
      </c>
      <c r="L56" s="57" t="s">
        <v>64</v>
      </c>
    </row>
    <row r="57" spans="1:13" ht="54.65" customHeight="1">
      <c r="A57" s="1" t="s">
        <v>417</v>
      </c>
      <c r="B57" s="23" t="s">
        <v>6</v>
      </c>
      <c r="C57" s="23" t="s">
        <v>49</v>
      </c>
      <c r="D57" s="15" t="s">
        <v>418</v>
      </c>
      <c r="E57" s="24" t="s">
        <v>425</v>
      </c>
      <c r="F57" s="23" t="s">
        <v>1</v>
      </c>
      <c r="G57" s="23" t="s">
        <v>419</v>
      </c>
      <c r="H57" s="23" t="s">
        <v>50</v>
      </c>
      <c r="I57" s="3" t="s">
        <v>34</v>
      </c>
      <c r="J57" s="53" t="s">
        <v>3</v>
      </c>
      <c r="K57" s="77" t="str">
        <f>HYPERLINK("mailto:"&amp;VLOOKUP(L57,'CONCAT Codes'!$A$14:$G$26,5,FALSE)&amp;"?subject="&amp;_xlfn.CONCAT(C57," - APPLICANT for ",A57)&amp;"&amp;cc="&amp;'CONCAT Codes'!$A$32&amp;"&amp;body="&amp;D57&amp;"%0A%0APlease see my resume and bio for the above tour.","Click HERE to apply")</f>
        <v>Click HERE to apply</v>
      </c>
      <c r="L57" s="57" t="s">
        <v>64</v>
      </c>
    </row>
    <row r="58" spans="1:13" ht="54.65" customHeight="1">
      <c r="A58" s="1" t="s">
        <v>420</v>
      </c>
      <c r="B58" s="23" t="s">
        <v>6</v>
      </c>
      <c r="C58" s="23" t="s">
        <v>49</v>
      </c>
      <c r="D58" s="15" t="s">
        <v>421</v>
      </c>
      <c r="E58" s="24" t="s">
        <v>424</v>
      </c>
      <c r="F58" s="23" t="s">
        <v>16</v>
      </c>
      <c r="G58" s="23" t="s">
        <v>419</v>
      </c>
      <c r="H58" s="23" t="s">
        <v>50</v>
      </c>
      <c r="I58" s="3" t="s">
        <v>34</v>
      </c>
      <c r="J58" s="53" t="s">
        <v>3</v>
      </c>
      <c r="K58" s="77" t="str">
        <f>HYPERLINK("mailto:"&amp;VLOOKUP(L58,'CONCAT Codes'!$A$14:$G$26,5,FALSE)&amp;"?subject="&amp;_xlfn.CONCAT(C58," - APPLICANT for ",A58)&amp;"&amp;cc="&amp;'CONCAT Codes'!$A$32&amp;"&amp;body="&amp;D58&amp;"%0A%0APlease see my resume and bio for the above tour.","Click HERE to apply")</f>
        <v>Click HERE to apply</v>
      </c>
      <c r="L58" s="57" t="s">
        <v>64</v>
      </c>
    </row>
    <row r="59" spans="1:13" ht="54.65" customHeight="1">
      <c r="A59" s="1" t="s">
        <v>257</v>
      </c>
      <c r="B59" s="23" t="s">
        <v>37</v>
      </c>
      <c r="C59" s="23" t="s">
        <v>198</v>
      </c>
      <c r="D59" s="15" t="s">
        <v>258</v>
      </c>
      <c r="E59" s="24" t="s">
        <v>261</v>
      </c>
      <c r="F59" s="23" t="s">
        <v>1</v>
      </c>
      <c r="G59" s="23" t="s">
        <v>259</v>
      </c>
      <c r="H59" s="23" t="s">
        <v>199</v>
      </c>
      <c r="I59" s="3" t="s">
        <v>34</v>
      </c>
      <c r="J59" s="53" t="s">
        <v>3</v>
      </c>
      <c r="K59" s="77" t="str">
        <f>HYPERLINK("mailto:"&amp;VLOOKUP(L59,'CONCAT Codes'!$A$14:$G$26,5,FALSE)&amp;"?subject="&amp;_xlfn.CONCAT(C59," - APPLICANT for ",A59)&amp;"&amp;cc="&amp;'CONCAT Codes'!$A$32&amp;"&amp;body="&amp;D59&amp;"%0A%0APlease see my resume and bio for the above tour.","Click HERE to apply")</f>
        <v>Click HERE to apply</v>
      </c>
      <c r="L59" s="57" t="s">
        <v>500</v>
      </c>
    </row>
    <row r="60" spans="1:13" ht="54.65" customHeight="1">
      <c r="A60" s="1" t="s">
        <v>328</v>
      </c>
      <c r="B60" s="23" t="s">
        <v>37</v>
      </c>
      <c r="C60" s="23" t="s">
        <v>198</v>
      </c>
      <c r="D60" s="15" t="s">
        <v>329</v>
      </c>
      <c r="E60" s="24" t="s">
        <v>335</v>
      </c>
      <c r="F60" s="23" t="s">
        <v>1</v>
      </c>
      <c r="G60" s="23" t="s">
        <v>167</v>
      </c>
      <c r="H60" s="23" t="s">
        <v>330</v>
      </c>
      <c r="I60" s="3" t="s">
        <v>34</v>
      </c>
      <c r="J60" s="53" t="s">
        <v>3</v>
      </c>
      <c r="K60" s="77" t="str">
        <f>HYPERLINK("mailto:"&amp;VLOOKUP(L60,'CONCAT Codes'!$A$14:$G$26,5,FALSE)&amp;"?subject="&amp;_xlfn.CONCAT(C60," - APPLICANT for ",A60)&amp;"&amp;cc="&amp;'CONCAT Codes'!$A$32&amp;"&amp;body="&amp;D60&amp;"%0A%0APlease see my resume and bio for the above tour.","Click HERE to apply")</f>
        <v>Click HERE to apply</v>
      </c>
      <c r="L60" s="57" t="s">
        <v>500</v>
      </c>
    </row>
    <row r="61" spans="1:13" ht="54.65" customHeight="1">
      <c r="A61" s="1" t="s">
        <v>551</v>
      </c>
      <c r="B61" s="23" t="s">
        <v>42</v>
      </c>
      <c r="C61" s="23" t="s">
        <v>245</v>
      </c>
      <c r="D61" s="15" t="s">
        <v>552</v>
      </c>
      <c r="E61" s="24" t="s">
        <v>559</v>
      </c>
      <c r="F61" s="23" t="s">
        <v>26</v>
      </c>
      <c r="G61" s="23" t="s">
        <v>553</v>
      </c>
      <c r="H61" s="23" t="s">
        <v>347</v>
      </c>
      <c r="I61" s="3" t="s">
        <v>34</v>
      </c>
      <c r="J61" s="53" t="s">
        <v>3</v>
      </c>
      <c r="K61" s="77" t="str">
        <f>HYPERLINK("mailto:"&amp;VLOOKUP(L61,'CONCAT Codes'!$A$14:$G$26,5,FALSE)&amp;"?subject="&amp;_xlfn.CONCAT(C61," - APPLICANT for ",A61)&amp;"&amp;cc="&amp;'CONCAT Codes'!$A$32&amp;"&amp;body="&amp;D61&amp;"%0A%0APlease see my resume and bio for the above tour.","Click HERE to apply")</f>
        <v>Click HERE to apply</v>
      </c>
      <c r="L61" s="57" t="s">
        <v>64</v>
      </c>
    </row>
    <row r="62" spans="1:13" ht="54.65" customHeight="1">
      <c r="A62" s="1" t="s">
        <v>431</v>
      </c>
      <c r="B62" s="23" t="s">
        <v>42</v>
      </c>
      <c r="C62" s="23" t="s">
        <v>263</v>
      </c>
      <c r="D62" s="15" t="s">
        <v>432</v>
      </c>
      <c r="E62" s="24" t="s">
        <v>452</v>
      </c>
      <c r="F62" s="23" t="s">
        <v>26</v>
      </c>
      <c r="G62" s="23" t="s">
        <v>433</v>
      </c>
      <c r="H62" s="23" t="s">
        <v>347</v>
      </c>
      <c r="I62" s="3" t="s">
        <v>34</v>
      </c>
      <c r="J62" s="53" t="s">
        <v>3</v>
      </c>
      <c r="K62" s="77" t="str">
        <f>HYPERLINK("mailto:"&amp;VLOOKUP(L62,'CONCAT Codes'!$A$14:$G$26,5,FALSE)&amp;"?subject="&amp;_xlfn.CONCAT(C62," - APPLICANT for ",A62)&amp;"&amp;cc="&amp;'CONCAT Codes'!$A$32&amp;"&amp;body="&amp;D62&amp;"%0A%0APlease see my resume and bio for the above tour.","Click HERE to apply")</f>
        <v>Click HERE to apply</v>
      </c>
      <c r="L62" s="57" t="s">
        <v>64</v>
      </c>
    </row>
    <row r="63" spans="1:13" ht="54.65" customHeight="1">
      <c r="A63" s="1" t="s">
        <v>588</v>
      </c>
      <c r="B63" s="23" t="s">
        <v>42</v>
      </c>
      <c r="C63" s="23" t="s">
        <v>549</v>
      </c>
      <c r="D63" s="15" t="s">
        <v>589</v>
      </c>
      <c r="E63" s="24" t="s">
        <v>594</v>
      </c>
      <c r="F63" s="23" t="s">
        <v>26</v>
      </c>
      <c r="G63" s="23" t="s">
        <v>33</v>
      </c>
      <c r="H63" s="23" t="s">
        <v>189</v>
      </c>
      <c r="I63" s="3" t="s">
        <v>524</v>
      </c>
      <c r="J63" s="53" t="s">
        <v>3</v>
      </c>
      <c r="K63" s="77" t="str">
        <f>HYPERLINK("mailto:"&amp;VLOOKUP(L63,'CONCAT Codes'!$A$14:$G$26,5,FALSE)&amp;"?subject="&amp;_xlfn.CONCAT(C63," - APPLICANT for ",A63)&amp;"&amp;cc="&amp;'CONCAT Codes'!$A$32&amp;"&amp;body="&amp;D63&amp;"%0A%0APlease see my resume and bio for the above tour.","Click HERE to apply")</f>
        <v>Click HERE to apply</v>
      </c>
      <c r="L63" s="57" t="s">
        <v>64</v>
      </c>
      <c r="M63" s="49"/>
    </row>
    <row r="64" spans="1:13" ht="54.65" customHeight="1">
      <c r="A64" s="1" t="s">
        <v>359</v>
      </c>
      <c r="B64" s="23" t="s">
        <v>42</v>
      </c>
      <c r="C64" s="23" t="s">
        <v>245</v>
      </c>
      <c r="D64" s="15" t="s">
        <v>360</v>
      </c>
      <c r="E64" s="24" t="s">
        <v>377</v>
      </c>
      <c r="F64" s="23" t="s">
        <v>26</v>
      </c>
      <c r="G64" s="23" t="s">
        <v>28</v>
      </c>
      <c r="H64" s="23" t="s">
        <v>189</v>
      </c>
      <c r="I64" s="3" t="s">
        <v>524</v>
      </c>
      <c r="J64" s="53" t="s">
        <v>3</v>
      </c>
      <c r="K64" s="77" t="str">
        <f>HYPERLINK("mailto:"&amp;VLOOKUP(L64,'CONCAT Codes'!$A$14:$G$26,5,FALSE)&amp;"?subject="&amp;_xlfn.CONCAT(C64," - APPLICANT for ",A64)&amp;"&amp;cc="&amp;'CONCAT Codes'!$A$32&amp;"&amp;body="&amp;D64&amp;"%0A%0APlease see my resume and bio for the above tour.","Click HERE to apply")</f>
        <v>Click HERE to apply</v>
      </c>
      <c r="L64" s="57" t="s">
        <v>64</v>
      </c>
    </row>
    <row r="65" spans="1:12" ht="54.65" customHeight="1">
      <c r="A65" s="1" t="s">
        <v>440</v>
      </c>
      <c r="B65" s="23" t="s">
        <v>42</v>
      </c>
      <c r="C65" s="23" t="s">
        <v>429</v>
      </c>
      <c r="D65" s="15" t="s">
        <v>441</v>
      </c>
      <c r="E65" s="24" t="s">
        <v>450</v>
      </c>
      <c r="F65" s="23" t="s">
        <v>26</v>
      </c>
      <c r="G65" s="23" t="s">
        <v>323</v>
      </c>
      <c r="H65" s="23" t="s">
        <v>189</v>
      </c>
      <c r="I65" s="3" t="s">
        <v>454</v>
      </c>
      <c r="J65" s="53" t="s">
        <v>3</v>
      </c>
      <c r="K65" s="77" t="str">
        <f>HYPERLINK("mailto:"&amp;VLOOKUP(L65,'CONCAT Codes'!$A$14:$G$26,5,FALSE)&amp;"?subject="&amp;_xlfn.CONCAT(C65," - APPLICANT for ",A65)&amp;"&amp;cc="&amp;'CONCAT Codes'!$A$32&amp;"&amp;body="&amp;D65&amp;"%0A%0APlease see my resume and bio for the above tour.","Click HERE to apply")</f>
        <v>Click HERE to apply</v>
      </c>
      <c r="L65" s="57" t="s">
        <v>64</v>
      </c>
    </row>
    <row r="66" spans="1:12" ht="54.65" customHeight="1">
      <c r="A66" s="1" t="s">
        <v>442</v>
      </c>
      <c r="B66" s="23" t="s">
        <v>42</v>
      </c>
      <c r="C66" s="23" t="s">
        <v>429</v>
      </c>
      <c r="D66" s="15" t="s">
        <v>443</v>
      </c>
      <c r="E66" s="24" t="s">
        <v>451</v>
      </c>
      <c r="F66" s="23" t="s">
        <v>26</v>
      </c>
      <c r="G66" s="23" t="s">
        <v>444</v>
      </c>
      <c r="H66" s="23" t="s">
        <v>189</v>
      </c>
      <c r="I66" s="3" t="s">
        <v>454</v>
      </c>
      <c r="J66" s="53" t="s">
        <v>3</v>
      </c>
      <c r="K66" s="77" t="str">
        <f>HYPERLINK("mailto:"&amp;VLOOKUP(L66,'CONCAT Codes'!$A$14:$G$26,5,FALSE)&amp;"?subject="&amp;_xlfn.CONCAT(C66," - APPLICANT for ",A66)&amp;"&amp;cc="&amp;'CONCAT Codes'!$A$32&amp;"&amp;body="&amp;D66&amp;"%0A%0APlease see my resume and bio for the above tour.","Click HERE to apply")</f>
        <v>Click HERE to apply</v>
      </c>
      <c r="L66" s="57" t="s">
        <v>64</v>
      </c>
    </row>
    <row r="67" spans="1:12" ht="54.65" customHeight="1">
      <c r="A67" s="1" t="s">
        <v>301</v>
      </c>
      <c r="B67" s="23" t="s">
        <v>37</v>
      </c>
      <c r="C67" s="23" t="s">
        <v>186</v>
      </c>
      <c r="D67" s="15" t="s">
        <v>187</v>
      </c>
      <c r="E67" s="24" t="s">
        <v>302</v>
      </c>
      <c r="F67" s="23" t="s">
        <v>1</v>
      </c>
      <c r="G67" s="23" t="s">
        <v>188</v>
      </c>
      <c r="H67" s="23" t="s">
        <v>299</v>
      </c>
      <c r="I67" s="3" t="s">
        <v>300</v>
      </c>
      <c r="J67" s="53" t="s">
        <v>3</v>
      </c>
      <c r="K67" s="77" t="str">
        <f>HYPERLINK("mailto:"&amp;VLOOKUP(L67,'CONCAT Codes'!$A$14:$G$26,5,FALSE)&amp;"?subject="&amp;_xlfn.CONCAT(C67," - APPLICANT for ",A67)&amp;"&amp;cc="&amp;'CONCAT Codes'!$A$32&amp;"&amp;body="&amp;D67&amp;"%0A%0APlease see my resume and bio for the above tour.","Click HERE to apply")</f>
        <v>Click HERE to apply</v>
      </c>
      <c r="L67" s="57" t="s">
        <v>500</v>
      </c>
    </row>
    <row r="68" spans="1:12" ht="54.65" customHeight="1">
      <c r="A68" s="63" t="s">
        <v>386</v>
      </c>
      <c r="B68" s="64" t="s">
        <v>37</v>
      </c>
      <c r="C68" s="64" t="s">
        <v>186</v>
      </c>
      <c r="D68" s="63" t="s">
        <v>387</v>
      </c>
      <c r="E68" s="24" t="s">
        <v>399</v>
      </c>
      <c r="F68" s="64" t="s">
        <v>1</v>
      </c>
      <c r="G68" s="64" t="s">
        <v>388</v>
      </c>
      <c r="H68" s="64" t="s">
        <v>389</v>
      </c>
      <c r="I68" s="65" t="s">
        <v>300</v>
      </c>
      <c r="J68" s="67" t="s">
        <v>3</v>
      </c>
      <c r="K68" s="77" t="str">
        <f>HYPERLINK("mailto:"&amp;VLOOKUP(L68,'CONCAT Codes'!$A$14:$G$26,5,FALSE)&amp;"?subject="&amp;_xlfn.CONCAT(C68," - APPLICANT for ",A68)&amp;"&amp;cc="&amp;'CONCAT Codes'!$A$32&amp;"&amp;body="&amp;D68&amp;"%0A%0APlease see my resume and bio for the above tour.","Click HERE to apply")</f>
        <v>Click HERE to apply</v>
      </c>
      <c r="L68" s="64" t="s">
        <v>500</v>
      </c>
    </row>
    <row r="69" spans="1:12" ht="54.65" customHeight="1">
      <c r="A69" s="63" t="s">
        <v>390</v>
      </c>
      <c r="B69" s="64" t="s">
        <v>37</v>
      </c>
      <c r="C69" s="64" t="s">
        <v>186</v>
      </c>
      <c r="D69" s="63" t="s">
        <v>391</v>
      </c>
      <c r="E69" s="24" t="s">
        <v>400</v>
      </c>
      <c r="F69" s="64" t="s">
        <v>1</v>
      </c>
      <c r="G69" s="64" t="s">
        <v>388</v>
      </c>
      <c r="H69" s="64" t="s">
        <v>389</v>
      </c>
      <c r="I69" s="65" t="s">
        <v>300</v>
      </c>
      <c r="J69" s="67" t="s">
        <v>3</v>
      </c>
      <c r="K69" s="77" t="str">
        <f>HYPERLINK("mailto:"&amp;VLOOKUP(L69,'CONCAT Codes'!$A$14:$G$26,5,FALSE)&amp;"?subject="&amp;_xlfn.CONCAT(C69," - APPLICANT for ",A69)&amp;"&amp;cc="&amp;'CONCAT Codes'!$A$32&amp;"&amp;body="&amp;D69&amp;"%0A%0APlease see my resume and bio for the above tour.","Click HERE to apply")</f>
        <v>Click HERE to apply</v>
      </c>
      <c r="L69" s="64" t="s">
        <v>500</v>
      </c>
    </row>
    <row r="70" spans="1:12" ht="54.65" customHeight="1">
      <c r="A70" s="1" t="s">
        <v>581</v>
      </c>
      <c r="B70" s="23" t="s">
        <v>37</v>
      </c>
      <c r="C70" s="23" t="s">
        <v>582</v>
      </c>
      <c r="D70" s="15" t="s">
        <v>314</v>
      </c>
      <c r="E70" s="24" t="s">
        <v>596</v>
      </c>
      <c r="F70" s="23" t="s">
        <v>1</v>
      </c>
      <c r="G70" s="23" t="s">
        <v>583</v>
      </c>
      <c r="H70" s="23" t="s">
        <v>584</v>
      </c>
      <c r="I70" s="3" t="s">
        <v>585</v>
      </c>
      <c r="J70" s="53" t="s">
        <v>3</v>
      </c>
      <c r="K70" s="77" t="str">
        <f>HYPERLINK("mailto:"&amp;VLOOKUP(L70,'CONCAT Codes'!$A$14:$G$26,5,FALSE)&amp;"?subject="&amp;_xlfn.CONCAT(C70," - APPLICANT for ",A70)&amp;"&amp;cc="&amp;'CONCAT Codes'!$A$32&amp;"&amp;body="&amp;D70&amp;"%0A%0APlease see my resume and bio for the above tour.","Click HERE to apply")</f>
        <v>Click HERE to apply</v>
      </c>
      <c r="L70" s="57" t="s">
        <v>500</v>
      </c>
    </row>
    <row r="71" spans="1:12" ht="54.65" customHeight="1">
      <c r="A71" s="1" t="s">
        <v>339</v>
      </c>
      <c r="B71" s="23" t="s">
        <v>6</v>
      </c>
      <c r="C71" s="23" t="s">
        <v>38</v>
      </c>
      <c r="D71" s="15" t="s">
        <v>340</v>
      </c>
      <c r="E71" s="24" t="s">
        <v>343</v>
      </c>
      <c r="F71" s="23" t="s">
        <v>1</v>
      </c>
      <c r="G71" s="23" t="s">
        <v>162</v>
      </c>
      <c r="H71" s="23" t="s">
        <v>12</v>
      </c>
      <c r="I71" s="3" t="s">
        <v>13</v>
      </c>
      <c r="J71" s="53" t="s">
        <v>3</v>
      </c>
      <c r="K71" s="77" t="str">
        <f>HYPERLINK("mailto:"&amp;VLOOKUP(L71,'CONCAT Codes'!$A$14:$G$26,5,FALSE)&amp;"?subject="&amp;_xlfn.CONCAT(C71," - APPLICANT for ",A71)&amp;"&amp;cc="&amp;'CONCAT Codes'!$A$32&amp;"&amp;body="&amp;D71&amp;"%0A%0APlease see my resume and bio for the above tour.","Click HERE to apply")</f>
        <v>Click HERE to apply</v>
      </c>
      <c r="L71" s="87" t="s">
        <v>683</v>
      </c>
    </row>
    <row r="72" spans="1:12" ht="54.65" customHeight="1">
      <c r="A72" s="1" t="s">
        <v>341</v>
      </c>
      <c r="B72" s="23" t="s">
        <v>6</v>
      </c>
      <c r="C72" s="23" t="s">
        <v>38</v>
      </c>
      <c r="D72" s="15" t="s">
        <v>342</v>
      </c>
      <c r="E72" s="24" t="s">
        <v>344</v>
      </c>
      <c r="F72" s="23" t="s">
        <v>1</v>
      </c>
      <c r="G72" s="23" t="s">
        <v>162</v>
      </c>
      <c r="H72" s="23" t="s">
        <v>12</v>
      </c>
      <c r="I72" s="3" t="s">
        <v>13</v>
      </c>
      <c r="J72" s="53" t="s">
        <v>3</v>
      </c>
      <c r="K72" s="77" t="str">
        <f>HYPERLINK("mailto:"&amp;VLOOKUP(L72,'CONCAT Codes'!$A$14:$G$26,5,FALSE)&amp;"?subject="&amp;_xlfn.CONCAT(C72," - APPLICANT for ",A72)&amp;"&amp;cc="&amp;'CONCAT Codes'!$A$32&amp;"&amp;body="&amp;D72&amp;"%0A%0APlease see my resume and bio for the above tour.","Click HERE to apply")</f>
        <v>Click HERE to apply</v>
      </c>
      <c r="L72" s="87" t="s">
        <v>683</v>
      </c>
    </row>
    <row r="73" spans="1:12" ht="54.65" customHeight="1">
      <c r="A73" s="1" t="s">
        <v>464</v>
      </c>
      <c r="B73" s="23" t="s">
        <v>6</v>
      </c>
      <c r="C73" s="23" t="s">
        <v>38</v>
      </c>
      <c r="D73" s="15" t="s">
        <v>465</v>
      </c>
      <c r="E73" s="24" t="s">
        <v>489</v>
      </c>
      <c r="F73" s="23" t="s">
        <v>1</v>
      </c>
      <c r="G73" s="23" t="s">
        <v>466</v>
      </c>
      <c r="H73" s="23" t="s">
        <v>12</v>
      </c>
      <c r="I73" s="3" t="s">
        <v>13</v>
      </c>
      <c r="J73" s="53" t="s">
        <v>3</v>
      </c>
      <c r="K73" s="77" t="str">
        <f>HYPERLINK("mailto:"&amp;VLOOKUP(L73,'CONCAT Codes'!$A$14:$G$26,5,FALSE)&amp;"?subject="&amp;_xlfn.CONCAT(C73," - APPLICANT for ",A73)&amp;"&amp;cc="&amp;'CONCAT Codes'!$A$32&amp;"&amp;body="&amp;D73&amp;"%0A%0APlease see my resume and bio for the above tour.","Click HERE to apply")</f>
        <v>Click HERE to apply</v>
      </c>
      <c r="L73" s="87" t="s">
        <v>683</v>
      </c>
    </row>
    <row r="74" spans="1:12" ht="54.65" customHeight="1">
      <c r="A74" s="1" t="s">
        <v>586</v>
      </c>
      <c r="B74" s="23" t="s">
        <v>0</v>
      </c>
      <c r="C74" s="23" t="s">
        <v>542</v>
      </c>
      <c r="D74" s="15" t="s">
        <v>587</v>
      </c>
      <c r="E74" s="24" t="s">
        <v>595</v>
      </c>
      <c r="F74" s="23" t="s">
        <v>26</v>
      </c>
      <c r="G74" s="23" t="s">
        <v>28</v>
      </c>
      <c r="H74" s="23" t="s">
        <v>572</v>
      </c>
      <c r="I74" s="3" t="s">
        <v>13</v>
      </c>
      <c r="J74" s="53" t="s">
        <v>3</v>
      </c>
      <c r="K74" s="77" t="str">
        <f>HYPERLINK("mailto:"&amp;VLOOKUP(L74,'CONCAT Codes'!$A$14:$G$26,5,FALSE)&amp;"?subject="&amp;_xlfn.CONCAT(C74," - APPLICANT for ",A74)&amp;"&amp;cc="&amp;'CONCAT Codes'!$A$32&amp;"&amp;body="&amp;D74&amp;"%0A%0APlease see my resume and bio for the above tour.","Click HERE to apply")</f>
        <v>Click HERE to apply</v>
      </c>
      <c r="L74" s="57" t="s">
        <v>501</v>
      </c>
    </row>
    <row r="75" spans="1:12" ht="54.65" customHeight="1">
      <c r="A75" s="1" t="s">
        <v>570</v>
      </c>
      <c r="B75" s="23" t="s">
        <v>0</v>
      </c>
      <c r="C75" s="23" t="s">
        <v>184</v>
      </c>
      <c r="D75" s="15" t="s">
        <v>571</v>
      </c>
      <c r="E75" s="24" t="s">
        <v>591</v>
      </c>
      <c r="F75" s="23" t="s">
        <v>26</v>
      </c>
      <c r="G75" s="23" t="s">
        <v>52</v>
      </c>
      <c r="H75" s="23" t="s">
        <v>572</v>
      </c>
      <c r="I75" s="3" t="s">
        <v>13</v>
      </c>
      <c r="J75" s="53" t="s">
        <v>3</v>
      </c>
      <c r="K75" s="77" t="str">
        <f>HYPERLINK("mailto:"&amp;VLOOKUP(L75,'CONCAT Codes'!$A$14:$G$26,5,FALSE)&amp;"?subject="&amp;_xlfn.CONCAT(C75," - APPLICANT for ",A75)&amp;"&amp;cc="&amp;'CONCAT Codes'!$A$32&amp;"&amp;body="&amp;D75&amp;"%0A%0APlease see my resume and bio for the above tour.","Click HERE to apply")</f>
        <v>Click HERE to apply</v>
      </c>
      <c r="L75" s="57" t="s">
        <v>501</v>
      </c>
    </row>
    <row r="76" spans="1:12" ht="54.65" customHeight="1">
      <c r="A76" s="63" t="s">
        <v>601</v>
      </c>
      <c r="B76" s="64" t="s">
        <v>42</v>
      </c>
      <c r="C76" s="64" t="s">
        <v>602</v>
      </c>
      <c r="D76" s="63" t="s">
        <v>603</v>
      </c>
      <c r="E76" s="24" t="s">
        <v>631</v>
      </c>
      <c r="F76" s="24" t="s">
        <v>26</v>
      </c>
      <c r="G76" s="64" t="s">
        <v>33</v>
      </c>
      <c r="H76" s="64" t="s">
        <v>604</v>
      </c>
      <c r="I76" s="67" t="s">
        <v>13</v>
      </c>
      <c r="J76" s="67" t="s">
        <v>3</v>
      </c>
      <c r="K76" s="77" t="str">
        <f>HYPERLINK("mailto:"&amp;VLOOKUP(L76,'CONCAT Codes'!$A$14:$G$26,5,FALSE)&amp;"?subject="&amp;_xlfn.CONCAT(C76," - APPLICANT for ",A76)&amp;"&amp;cc="&amp;'CONCAT Codes'!$A$32&amp;"&amp;body="&amp;D76&amp;"%0A%0APlease see my resume and bio for the above tour.","Click HERE to apply")</f>
        <v>Click HERE to apply</v>
      </c>
      <c r="L76" s="64" t="s">
        <v>64</v>
      </c>
    </row>
    <row r="77" spans="1:12" ht="54.65" customHeight="1">
      <c r="A77" s="63" t="s">
        <v>617</v>
      </c>
      <c r="B77" s="64" t="s">
        <v>0</v>
      </c>
      <c r="C77" s="64" t="s">
        <v>184</v>
      </c>
      <c r="D77" s="63" t="s">
        <v>618</v>
      </c>
      <c r="E77" s="24" t="s">
        <v>636</v>
      </c>
      <c r="F77" s="24" t="s">
        <v>1</v>
      </c>
      <c r="G77" s="64" t="s">
        <v>28</v>
      </c>
      <c r="H77" s="64" t="s">
        <v>619</v>
      </c>
      <c r="I77" s="67" t="s">
        <v>13</v>
      </c>
      <c r="J77" s="67" t="s">
        <v>3</v>
      </c>
      <c r="K77" s="77" t="str">
        <f>HYPERLINK("mailto:"&amp;VLOOKUP(L77,'CONCAT Codes'!$A$14:$G$26,5,FALSE)&amp;"?subject="&amp;_xlfn.CONCAT(C77," - APPLICANT for ",A77)&amp;"&amp;cc="&amp;'CONCAT Codes'!$A$32&amp;"&amp;body="&amp;D77&amp;"%0A%0APlease see my resume and bio for the above tour.","Click HERE to apply")</f>
        <v>Click HERE to apply</v>
      </c>
      <c r="L77" s="64" t="s">
        <v>501</v>
      </c>
    </row>
    <row r="78" spans="1:12" ht="54.65" customHeight="1">
      <c r="A78" s="1" t="s">
        <v>270</v>
      </c>
      <c r="B78" s="23" t="s">
        <v>17</v>
      </c>
      <c r="C78" s="23" t="s">
        <v>271</v>
      </c>
      <c r="D78" s="15" t="s">
        <v>272</v>
      </c>
      <c r="E78" s="24" t="s">
        <v>273</v>
      </c>
      <c r="F78" s="23" t="s">
        <v>16</v>
      </c>
      <c r="G78" s="23" t="s">
        <v>29</v>
      </c>
      <c r="H78" s="23" t="s">
        <v>45</v>
      </c>
      <c r="I78" s="3" t="s">
        <v>46</v>
      </c>
      <c r="J78" s="53" t="s">
        <v>3</v>
      </c>
      <c r="K78" s="77" t="str">
        <f>HYPERLINK("mailto:"&amp;VLOOKUP(L78,'CONCAT Codes'!$A$14:$G$26,5,FALSE)&amp;"?subject="&amp;_xlfn.CONCAT(C78," - APPLICANT for ",A78)&amp;"&amp;cc="&amp;'CONCAT Codes'!$A$32&amp;"&amp;body="&amp;D78&amp;"%0A%0APlease see my resume and bio for the above tour.","Click HERE to apply")</f>
        <v>Click HERE to apply</v>
      </c>
      <c r="L78" s="57" t="s">
        <v>60</v>
      </c>
    </row>
    <row r="79" spans="1:12" ht="54.65" customHeight="1">
      <c r="A79" s="63" t="s">
        <v>613</v>
      </c>
      <c r="B79" s="64" t="s">
        <v>6</v>
      </c>
      <c r="C79" s="64" t="s">
        <v>295</v>
      </c>
      <c r="D79" s="63" t="s">
        <v>614</v>
      </c>
      <c r="E79" s="24" t="s">
        <v>634</v>
      </c>
      <c r="F79" s="24" t="s">
        <v>26</v>
      </c>
      <c r="G79" s="64" t="s">
        <v>78</v>
      </c>
      <c r="H79" s="64" t="s">
        <v>296</v>
      </c>
      <c r="I79" s="67" t="s">
        <v>46</v>
      </c>
      <c r="J79" s="67" t="s">
        <v>3</v>
      </c>
      <c r="K79" s="77" t="str">
        <f>HYPERLINK("mailto:"&amp;VLOOKUP(L79,'CONCAT Codes'!$A$14:$G$26,5,FALSE)&amp;"?subject="&amp;_xlfn.CONCAT(C79," - APPLICANT for ",A79)&amp;"&amp;cc="&amp;'CONCAT Codes'!$A$32&amp;"&amp;body="&amp;D79&amp;"%0A%0APlease see my resume and bio for the above tour.","Click HERE to apply")</f>
        <v>Click HERE to apply</v>
      </c>
      <c r="L79" s="64" t="s">
        <v>64</v>
      </c>
    </row>
    <row r="80" spans="1:12" ht="54.65" customHeight="1">
      <c r="A80" s="63" t="s">
        <v>397</v>
      </c>
      <c r="B80" s="64" t="s">
        <v>42</v>
      </c>
      <c r="C80" s="64" t="s">
        <v>292</v>
      </c>
      <c r="D80" s="63" t="s">
        <v>398</v>
      </c>
      <c r="E80" s="24" t="s">
        <v>402</v>
      </c>
      <c r="F80" s="64" t="s">
        <v>26</v>
      </c>
      <c r="G80" s="64" t="s">
        <v>166</v>
      </c>
      <c r="H80" s="64" t="s">
        <v>189</v>
      </c>
      <c r="I80" s="65" t="s">
        <v>15</v>
      </c>
      <c r="J80" s="67" t="s">
        <v>3</v>
      </c>
      <c r="K80" s="77" t="str">
        <f>HYPERLINK("mailto:"&amp;VLOOKUP(L80,'CONCAT Codes'!$A$14:$G$26,5,FALSE)&amp;"?subject="&amp;_xlfn.CONCAT(C80," - APPLICANT for ",A80)&amp;"&amp;cc="&amp;'CONCAT Codes'!$A$32&amp;"&amp;body="&amp;D80&amp;"%0A%0APlease see my resume and bio for the above tour.","Click HERE to apply")</f>
        <v>Click HERE to apply</v>
      </c>
      <c r="L80" s="64" t="s">
        <v>64</v>
      </c>
    </row>
    <row r="81" spans="1:12" ht="54.65" customHeight="1">
      <c r="A81" s="1" t="s">
        <v>348</v>
      </c>
      <c r="B81" s="23" t="s">
        <v>42</v>
      </c>
      <c r="C81" s="23" t="s">
        <v>292</v>
      </c>
      <c r="D81" s="15" t="s">
        <v>349</v>
      </c>
      <c r="E81" s="24" t="s">
        <v>376</v>
      </c>
      <c r="F81" s="23" t="s">
        <v>26</v>
      </c>
      <c r="G81" s="23" t="s">
        <v>223</v>
      </c>
      <c r="H81" s="23" t="s">
        <v>293</v>
      </c>
      <c r="I81" s="3" t="s">
        <v>15</v>
      </c>
      <c r="J81" s="53" t="s">
        <v>3</v>
      </c>
      <c r="K81" s="77" t="str">
        <f>HYPERLINK("mailto:"&amp;VLOOKUP(L81,'CONCAT Codes'!$A$14:$G$26,5,FALSE)&amp;"?subject="&amp;_xlfn.CONCAT(C81," - APPLICANT for ",A81)&amp;"&amp;cc="&amp;'CONCAT Codes'!$A$32&amp;"&amp;body="&amp;D81&amp;"%0A%0APlease see my resume and bio for the above tour.","Click HERE to apply")</f>
        <v>Click HERE to apply</v>
      </c>
      <c r="L81" s="57" t="s">
        <v>64</v>
      </c>
    </row>
    <row r="82" spans="1:12" ht="54.65" customHeight="1">
      <c r="A82" s="63" t="s">
        <v>394</v>
      </c>
      <c r="B82" s="64" t="s">
        <v>42</v>
      </c>
      <c r="C82" s="64" t="s">
        <v>292</v>
      </c>
      <c r="D82" s="63" t="s">
        <v>395</v>
      </c>
      <c r="E82" s="24" t="s">
        <v>401</v>
      </c>
      <c r="F82" s="64" t="s">
        <v>26</v>
      </c>
      <c r="G82" s="64" t="s">
        <v>396</v>
      </c>
      <c r="H82" s="64" t="s">
        <v>293</v>
      </c>
      <c r="I82" s="65" t="s">
        <v>15</v>
      </c>
      <c r="J82" s="67" t="s">
        <v>3</v>
      </c>
      <c r="K82" s="77" t="str">
        <f>HYPERLINK("mailto:"&amp;VLOOKUP(L82,'CONCAT Codes'!$A$14:$G$26,5,FALSE)&amp;"?subject="&amp;_xlfn.CONCAT(C82," - APPLICANT for ",A82)&amp;"&amp;cc="&amp;'CONCAT Codes'!$A$32&amp;"&amp;body="&amp;D82&amp;"%0A%0APlease see my resume and bio for the above tour.","Click HERE to apply")</f>
        <v>Click HERE to apply</v>
      </c>
      <c r="L82" s="64" t="s">
        <v>64</v>
      </c>
    </row>
    <row r="83" spans="1:12" ht="54.65" customHeight="1">
      <c r="A83" s="1" t="s">
        <v>473</v>
      </c>
      <c r="B83" s="23" t="s">
        <v>42</v>
      </c>
      <c r="C83" s="23" t="s">
        <v>474</v>
      </c>
      <c r="D83" s="15" t="s">
        <v>227</v>
      </c>
      <c r="E83" s="24" t="s">
        <v>488</v>
      </c>
      <c r="F83" s="23" t="s">
        <v>26</v>
      </c>
      <c r="G83" s="23" t="s">
        <v>223</v>
      </c>
      <c r="H83" s="23" t="s">
        <v>475</v>
      </c>
      <c r="I83" s="3" t="s">
        <v>15</v>
      </c>
      <c r="J83" s="53" t="s">
        <v>3</v>
      </c>
      <c r="K83" s="77" t="str">
        <f>HYPERLINK("mailto:"&amp;VLOOKUP(L83,'CONCAT Codes'!$A$14:$G$26,5,FALSE)&amp;"?subject="&amp;_xlfn.CONCAT(C83," - APPLICANT for ",A83)&amp;"&amp;cc="&amp;'CONCAT Codes'!$A$32&amp;"&amp;body="&amp;D83&amp;"%0A%0APlease see my resume and bio for the above tour.","Click HERE to apply")</f>
        <v>Click HERE to apply</v>
      </c>
      <c r="L83" s="57" t="s">
        <v>64</v>
      </c>
    </row>
    <row r="84" spans="1:12" ht="54.65" customHeight="1">
      <c r="A84" s="1" t="s">
        <v>476</v>
      </c>
      <c r="B84" s="23" t="s">
        <v>42</v>
      </c>
      <c r="C84" s="23" t="s">
        <v>474</v>
      </c>
      <c r="D84" s="15" t="s">
        <v>477</v>
      </c>
      <c r="E84" s="24" t="s">
        <v>486</v>
      </c>
      <c r="F84" s="23" t="s">
        <v>1</v>
      </c>
      <c r="G84" s="23" t="s">
        <v>28</v>
      </c>
      <c r="H84" s="23" t="s">
        <v>475</v>
      </c>
      <c r="I84" s="3" t="s">
        <v>15</v>
      </c>
      <c r="J84" s="53" t="s">
        <v>3</v>
      </c>
      <c r="K84" s="77" t="str">
        <f>HYPERLINK("mailto:"&amp;VLOOKUP(L84,'CONCAT Codes'!$A$14:$G$26,5,FALSE)&amp;"?subject="&amp;_xlfn.CONCAT(C84," - APPLICANT for ",A84)&amp;"&amp;cc="&amp;'CONCAT Codes'!$A$32&amp;"&amp;body="&amp;D84&amp;"%0A%0APlease see my resume and bio for the above tour.","Click HERE to apply")</f>
        <v>Click HERE to apply</v>
      </c>
      <c r="L84" s="57" t="s">
        <v>64</v>
      </c>
    </row>
    <row r="85" spans="1:12" ht="54.65" customHeight="1">
      <c r="A85" s="1" t="s">
        <v>548</v>
      </c>
      <c r="B85" s="23" t="s">
        <v>42</v>
      </c>
      <c r="C85" s="23" t="s">
        <v>549</v>
      </c>
      <c r="D85" s="15" t="s">
        <v>550</v>
      </c>
      <c r="E85" s="24" t="s">
        <v>560</v>
      </c>
      <c r="F85" s="23" t="s">
        <v>26</v>
      </c>
      <c r="G85" s="23" t="s">
        <v>33</v>
      </c>
      <c r="H85" s="23" t="s">
        <v>293</v>
      </c>
      <c r="I85" s="3" t="s">
        <v>15</v>
      </c>
      <c r="J85" s="53" t="s">
        <v>3</v>
      </c>
      <c r="K85" s="77" t="str">
        <f>HYPERLINK("mailto:"&amp;VLOOKUP(L85,'CONCAT Codes'!$A$14:$G$26,5,FALSE)&amp;"?subject="&amp;_xlfn.CONCAT(C85," - APPLICANT for ",A85)&amp;"&amp;cc="&amp;'CONCAT Codes'!$A$32&amp;"&amp;body="&amp;D85&amp;"%0A%0APlease see my resume and bio for the above tour.","Click HERE to apply")</f>
        <v>Click HERE to apply</v>
      </c>
      <c r="L85" s="57" t="s">
        <v>64</v>
      </c>
    </row>
    <row r="86" spans="1:12" ht="54.65" customHeight="1">
      <c r="A86" s="1" t="s">
        <v>554</v>
      </c>
      <c r="B86" s="23" t="s">
        <v>42</v>
      </c>
      <c r="C86" s="23" t="s">
        <v>549</v>
      </c>
      <c r="D86" s="15" t="s">
        <v>555</v>
      </c>
      <c r="E86" s="24" t="s">
        <v>558</v>
      </c>
      <c r="F86" s="23" t="s">
        <v>26</v>
      </c>
      <c r="G86" s="23" t="s">
        <v>166</v>
      </c>
      <c r="H86" s="23" t="s">
        <v>293</v>
      </c>
      <c r="I86" s="3" t="s">
        <v>15</v>
      </c>
      <c r="J86" s="53" t="s">
        <v>3</v>
      </c>
      <c r="K86" s="77" t="str">
        <f>HYPERLINK("mailto:"&amp;VLOOKUP(L86,'CONCAT Codes'!$A$14:$G$26,5,FALSE)&amp;"?subject="&amp;_xlfn.CONCAT(C86," - APPLICANT for ",A86)&amp;"&amp;cc="&amp;'CONCAT Codes'!$A$32&amp;"&amp;body="&amp;D86&amp;"%0A%0APlease see my resume and bio for the above tour.","Click HERE to apply")</f>
        <v>Click HERE to apply</v>
      </c>
      <c r="L86" s="57" t="s">
        <v>64</v>
      </c>
    </row>
    <row r="87" spans="1:12" ht="54.65" customHeight="1">
      <c r="A87" s="71" t="s">
        <v>545</v>
      </c>
      <c r="B87" s="72" t="s">
        <v>42</v>
      </c>
      <c r="C87" s="72" t="s">
        <v>546</v>
      </c>
      <c r="D87" s="73" t="s">
        <v>195</v>
      </c>
      <c r="E87" s="74" t="s">
        <v>557</v>
      </c>
      <c r="F87" s="72" t="s">
        <v>26</v>
      </c>
      <c r="G87" s="72" t="s">
        <v>547</v>
      </c>
      <c r="H87" s="72" t="s">
        <v>293</v>
      </c>
      <c r="I87" s="75" t="s">
        <v>15</v>
      </c>
      <c r="J87" s="78" t="s">
        <v>3</v>
      </c>
      <c r="K87" s="77" t="str">
        <f>HYPERLINK("mailto:"&amp;VLOOKUP(L87,'CONCAT Codes'!$A$14:$G$26,5,FALSE)&amp;"?subject="&amp;_xlfn.CONCAT(C87," - APPLICANT for ",A87)&amp;"&amp;cc="&amp;'CONCAT Codes'!$A$32&amp;"&amp;body="&amp;D87&amp;"%0A%0APlease see my resume and bio for the above tour.","Click HERE to apply")</f>
        <v>Click HERE to apply</v>
      </c>
      <c r="L87" s="79" t="s">
        <v>64</v>
      </c>
    </row>
    <row r="88" spans="1:12" ht="54.65" customHeight="1">
      <c r="A88" s="1" t="s">
        <v>481</v>
      </c>
      <c r="B88" s="23" t="s">
        <v>0</v>
      </c>
      <c r="C88" s="23" t="s">
        <v>482</v>
      </c>
      <c r="D88" s="15" t="s">
        <v>483</v>
      </c>
      <c r="E88" s="24" t="s">
        <v>484</v>
      </c>
      <c r="F88" s="23" t="s">
        <v>26</v>
      </c>
      <c r="G88" s="23" t="s">
        <v>167</v>
      </c>
      <c r="H88" s="23" t="s">
        <v>35</v>
      </c>
      <c r="I88" s="3" t="s">
        <v>15</v>
      </c>
      <c r="J88" s="53" t="s">
        <v>3</v>
      </c>
      <c r="K88" s="77" t="str">
        <f>HYPERLINK("mailto:"&amp;VLOOKUP(L88,'CONCAT Codes'!$A$14:$G$26,5,FALSE)&amp;"?subject="&amp;_xlfn.CONCAT(C88," - APPLICANT for ",A88)&amp;"&amp;cc="&amp;'CONCAT Codes'!$A$32&amp;"&amp;body="&amp;D88&amp;"%0A%0APlease see my resume and bio for the above tour.","Click HERE to apply")</f>
        <v>Click HERE to apply</v>
      </c>
      <c r="L88" s="57" t="s">
        <v>61</v>
      </c>
    </row>
    <row r="89" spans="1:12" ht="54.65" customHeight="1">
      <c r="A89" s="1" t="s">
        <v>534</v>
      </c>
      <c r="B89" s="23" t="s">
        <v>0</v>
      </c>
      <c r="C89" s="23" t="s">
        <v>482</v>
      </c>
      <c r="D89" s="15" t="s">
        <v>535</v>
      </c>
      <c r="E89" s="24" t="s">
        <v>536</v>
      </c>
      <c r="F89" s="23" t="s">
        <v>26</v>
      </c>
      <c r="G89" s="23" t="s">
        <v>231</v>
      </c>
      <c r="H89" s="23" t="s">
        <v>35</v>
      </c>
      <c r="I89" s="3" t="s">
        <v>15</v>
      </c>
      <c r="J89" s="53" t="s">
        <v>3</v>
      </c>
      <c r="K89" s="77" t="str">
        <f>HYPERLINK("mailto:"&amp;VLOOKUP(L89,'CONCAT Codes'!$A$14:$G$26,5,FALSE)&amp;"?subject="&amp;_xlfn.CONCAT(C89," - APPLICANT for ",A89)&amp;"&amp;cc="&amp;'CONCAT Codes'!$A$32&amp;"&amp;body="&amp;D89&amp;"%0A%0APlease see my resume and bio for the above tour.","Click HERE to apply")</f>
        <v>Click HERE to apply</v>
      </c>
      <c r="L89" s="57" t="s">
        <v>61</v>
      </c>
    </row>
    <row r="90" spans="1:12" ht="54.65" customHeight="1">
      <c r="A90" s="1" t="s">
        <v>541</v>
      </c>
      <c r="B90" s="23" t="s">
        <v>0</v>
      </c>
      <c r="C90" s="23" t="s">
        <v>542</v>
      </c>
      <c r="D90" s="15" t="s">
        <v>543</v>
      </c>
      <c r="E90" s="24" t="s">
        <v>561</v>
      </c>
      <c r="F90" s="23" t="s">
        <v>26</v>
      </c>
      <c r="G90" s="23" t="s">
        <v>544</v>
      </c>
      <c r="H90" s="23" t="s">
        <v>35</v>
      </c>
      <c r="I90" s="3" t="s">
        <v>15</v>
      </c>
      <c r="J90" s="53" t="s">
        <v>3</v>
      </c>
      <c r="K90" s="77" t="str">
        <f>HYPERLINK("mailto:"&amp;VLOOKUP(L90,'CONCAT Codes'!$A$14:$G$26,5,FALSE)&amp;"?subject="&amp;_xlfn.CONCAT(C90," - APPLICANT for ",A90)&amp;"&amp;cc="&amp;'CONCAT Codes'!$A$32&amp;"&amp;body="&amp;D90&amp;"%0A%0APlease see my resume and bio for the above tour.","Click HERE to apply")</f>
        <v>Click HERE to apply</v>
      </c>
      <c r="L90" s="57" t="s">
        <v>501</v>
      </c>
    </row>
    <row r="91" spans="1:12" ht="54.65" customHeight="1">
      <c r="A91" s="1" t="s">
        <v>192</v>
      </c>
      <c r="B91" s="51" t="s">
        <v>193</v>
      </c>
      <c r="C91" s="51" t="s">
        <v>194</v>
      </c>
      <c r="D91" s="1" t="s">
        <v>195</v>
      </c>
      <c r="E91" s="51" t="s">
        <v>197</v>
      </c>
      <c r="F91" s="51" t="s">
        <v>16</v>
      </c>
      <c r="G91" s="51" t="s">
        <v>40</v>
      </c>
      <c r="H91" s="51" t="s">
        <v>196</v>
      </c>
      <c r="I91" s="3" t="s">
        <v>15</v>
      </c>
      <c r="J91" s="53" t="s">
        <v>3</v>
      </c>
      <c r="K91" s="77" t="str">
        <f>HYPERLINK("mailto:"&amp;VLOOKUP(L91,'CONCAT Codes'!$A$14:$G$26,5,FALSE)&amp;"?subject="&amp;_xlfn.CONCAT(C91," - APPLICANT for ",A91)&amp;"&amp;cc="&amp;'CONCAT Codes'!$A$32&amp;"&amp;body="&amp;D91&amp;"%0A%0APlease see my resume and bio for the above tour.","Click HERE to apply")</f>
        <v>Click HERE to apply</v>
      </c>
      <c r="L91" s="56" t="s">
        <v>80</v>
      </c>
    </row>
    <row r="92" spans="1:12" ht="54.65" customHeight="1">
      <c r="A92" s="63" t="s">
        <v>605</v>
      </c>
      <c r="B92" s="64" t="s">
        <v>42</v>
      </c>
      <c r="C92" s="64" t="s">
        <v>245</v>
      </c>
      <c r="D92" s="63" t="s">
        <v>358</v>
      </c>
      <c r="E92" s="24" t="s">
        <v>632</v>
      </c>
      <c r="F92" s="24" t="s">
        <v>26</v>
      </c>
      <c r="G92" s="64" t="s">
        <v>606</v>
      </c>
      <c r="H92" s="64" t="s">
        <v>293</v>
      </c>
      <c r="I92" s="67" t="s">
        <v>15</v>
      </c>
      <c r="J92" s="67" t="s">
        <v>3</v>
      </c>
      <c r="K92" s="77" t="str">
        <f>HYPERLINK("mailto:"&amp;VLOOKUP(L92,'CONCAT Codes'!$A$14:$G$26,5,FALSE)&amp;"?subject="&amp;_xlfn.CONCAT(C92," - APPLICANT for ",A92)&amp;"&amp;cc="&amp;'CONCAT Codes'!$A$32&amp;"&amp;body="&amp;D92&amp;"%0A%0APlease see my resume and bio for the above tour.","Click HERE to apply")</f>
        <v>Click HERE to apply</v>
      </c>
      <c r="L92" s="64" t="s">
        <v>64</v>
      </c>
    </row>
    <row r="93" spans="1:12" ht="54.65" customHeight="1">
      <c r="A93" s="1" t="s">
        <v>405</v>
      </c>
      <c r="B93" s="23" t="s">
        <v>42</v>
      </c>
      <c r="C93" s="23" t="s">
        <v>406</v>
      </c>
      <c r="D93" s="15" t="s">
        <v>407</v>
      </c>
      <c r="E93" s="24" t="s">
        <v>427</v>
      </c>
      <c r="F93" s="23" t="s">
        <v>26</v>
      </c>
      <c r="G93" s="23" t="s">
        <v>28</v>
      </c>
      <c r="H93" s="23" t="s">
        <v>189</v>
      </c>
      <c r="I93" s="3" t="s">
        <v>525</v>
      </c>
      <c r="J93" s="53" t="s">
        <v>3</v>
      </c>
      <c r="K93" s="77" t="str">
        <f>HYPERLINK("mailto:"&amp;VLOOKUP(L93,'CONCAT Codes'!$A$14:$G$26,5,FALSE)&amp;"?subject="&amp;_xlfn.CONCAT(C93," - APPLICANT for ",A93)&amp;"&amp;cc="&amp;'CONCAT Codes'!$A$32&amp;"&amp;body="&amp;D93&amp;"%0A%0APlease see my resume and bio for the above tour.","Click HERE to apply")</f>
        <v>Click HERE to apply</v>
      </c>
      <c r="L93" s="57" t="s">
        <v>64</v>
      </c>
    </row>
    <row r="94" spans="1:12" ht="54.65" customHeight="1">
      <c r="A94" s="1" t="s">
        <v>409</v>
      </c>
      <c r="B94" s="23" t="s">
        <v>37</v>
      </c>
      <c r="C94" s="23" t="s">
        <v>410</v>
      </c>
      <c r="D94" s="15" t="s">
        <v>411</v>
      </c>
      <c r="E94" s="24" t="s">
        <v>422</v>
      </c>
      <c r="F94" s="23" t="s">
        <v>1</v>
      </c>
      <c r="G94" s="23" t="s">
        <v>52</v>
      </c>
      <c r="H94" s="23" t="s">
        <v>412</v>
      </c>
      <c r="I94" s="3" t="s">
        <v>47</v>
      </c>
      <c r="J94" s="53" t="s">
        <v>3</v>
      </c>
      <c r="K94" s="77" t="str">
        <f>HYPERLINK("mailto:"&amp;VLOOKUP(L94,'CONCAT Codes'!$A$14:$G$26,5,FALSE)&amp;"?subject="&amp;_xlfn.CONCAT(C94," - APPLICANT for ",A94)&amp;"&amp;cc="&amp;'CONCAT Codes'!$A$32&amp;"&amp;body="&amp;D94&amp;"%0A%0APlease see my resume and bio for the above tour.","Click HERE to apply")</f>
        <v>Click HERE to apply</v>
      </c>
      <c r="L94" s="57" t="s">
        <v>500</v>
      </c>
    </row>
    <row r="95" spans="1:12" ht="54.65" customHeight="1">
      <c r="A95" s="1" t="s">
        <v>529</v>
      </c>
      <c r="B95" s="23" t="s">
        <v>6</v>
      </c>
      <c r="C95" s="23" t="s">
        <v>39</v>
      </c>
      <c r="D95" s="15" t="s">
        <v>530</v>
      </c>
      <c r="E95" s="24" t="s">
        <v>531</v>
      </c>
      <c r="F95" s="23" t="s">
        <v>1</v>
      </c>
      <c r="G95" s="23" t="s">
        <v>41</v>
      </c>
      <c r="H95" s="23" t="s">
        <v>4</v>
      </c>
      <c r="I95" s="3"/>
      <c r="J95" s="53" t="s">
        <v>5</v>
      </c>
      <c r="K95" s="77" t="str">
        <f>HYPERLINK("mailto:"&amp;VLOOKUP(L95,'CONCAT Codes'!$A$14:$G$26,5,FALSE)&amp;"?subject="&amp;_xlfn.CONCAT(C95," - APPLICANT for ",A95)&amp;"&amp;cc="&amp;'CONCAT Codes'!$A$32&amp;"&amp;body="&amp;D95&amp;"%0A%0APlease see my resume and bio for the above tour.","Click HERE to apply")</f>
        <v>Click HERE to apply</v>
      </c>
      <c r="L95" s="57" t="s">
        <v>62</v>
      </c>
    </row>
    <row r="96" spans="1:12" ht="54.65" customHeight="1">
      <c r="A96" s="1" t="s">
        <v>175</v>
      </c>
      <c r="B96" s="23" t="s">
        <v>6</v>
      </c>
      <c r="C96" s="23" t="s">
        <v>39</v>
      </c>
      <c r="D96" s="15" t="s">
        <v>176</v>
      </c>
      <c r="E96" s="24" t="s">
        <v>206</v>
      </c>
      <c r="F96" s="23" t="s">
        <v>1</v>
      </c>
      <c r="G96" s="23" t="s">
        <v>51</v>
      </c>
      <c r="H96" s="23" t="s">
        <v>4</v>
      </c>
      <c r="I96" s="3"/>
      <c r="J96" s="53" t="s">
        <v>5</v>
      </c>
      <c r="K96" s="77" t="str">
        <f>HYPERLINK("mailto:"&amp;VLOOKUP(L96,'CONCAT Codes'!$A$14:$G$26,5,FALSE)&amp;"?subject="&amp;_xlfn.CONCAT(C96," - APPLICANT for ",A96)&amp;"&amp;cc="&amp;'CONCAT Codes'!$A$32&amp;"&amp;body="&amp;D96&amp;"%0A%0APlease see my resume and bio for the above tour.","Click HERE to apply")</f>
        <v>Click HERE to apply</v>
      </c>
      <c r="L96" s="57" t="s">
        <v>62</v>
      </c>
    </row>
    <row r="97" spans="1:12" ht="54.65" customHeight="1">
      <c r="A97" s="1" t="s">
        <v>232</v>
      </c>
      <c r="B97" s="23" t="s">
        <v>6</v>
      </c>
      <c r="C97" s="23" t="s">
        <v>39</v>
      </c>
      <c r="D97" s="15" t="s">
        <v>233</v>
      </c>
      <c r="E97" s="24" t="s">
        <v>250</v>
      </c>
      <c r="F97" s="23" t="s">
        <v>1</v>
      </c>
      <c r="G97" s="23" t="s">
        <v>231</v>
      </c>
      <c r="H97" s="23" t="s">
        <v>4</v>
      </c>
      <c r="I97" s="3"/>
      <c r="J97" s="53" t="s">
        <v>5</v>
      </c>
      <c r="K97" s="77" t="str">
        <f>HYPERLINK("mailto:"&amp;VLOOKUP(L97,'CONCAT Codes'!$A$14:$G$26,5,FALSE)&amp;"?subject="&amp;_xlfn.CONCAT(C97," - APPLICANT for ",A97)&amp;"&amp;cc="&amp;'CONCAT Codes'!$A$32&amp;"&amp;body="&amp;D97&amp;"%0A%0APlease see my resume and bio for the above tour.","Click HERE to apply")</f>
        <v>Click HERE to apply</v>
      </c>
      <c r="L97" s="57" t="s">
        <v>62</v>
      </c>
    </row>
    <row r="98" spans="1:12" ht="54.65" customHeight="1">
      <c r="A98" s="1" t="s">
        <v>234</v>
      </c>
      <c r="B98" s="23" t="s">
        <v>6</v>
      </c>
      <c r="C98" s="23" t="s">
        <v>39</v>
      </c>
      <c r="D98" s="15" t="s">
        <v>158</v>
      </c>
      <c r="E98" s="24" t="s">
        <v>255</v>
      </c>
      <c r="F98" s="23" t="s">
        <v>1</v>
      </c>
      <c r="G98" s="23" t="s">
        <v>40</v>
      </c>
      <c r="H98" s="23" t="s">
        <v>4</v>
      </c>
      <c r="I98" s="3"/>
      <c r="J98" s="53" t="s">
        <v>5</v>
      </c>
      <c r="K98" s="77" t="str">
        <f>HYPERLINK("mailto:"&amp;VLOOKUP(L98,'CONCAT Codes'!$A$14:$G$26,5,FALSE)&amp;"?subject="&amp;_xlfn.CONCAT(C98," - APPLICANT for ",A98)&amp;"&amp;cc="&amp;'CONCAT Codes'!$A$32&amp;"&amp;body="&amp;D98&amp;"%0A%0APlease see my resume and bio for the above tour.","Click HERE to apply")</f>
        <v>Click HERE to apply</v>
      </c>
      <c r="L98" s="57" t="s">
        <v>62</v>
      </c>
    </row>
    <row r="99" spans="1:12" ht="54.65" customHeight="1">
      <c r="A99" s="1" t="s">
        <v>235</v>
      </c>
      <c r="B99" s="23" t="s">
        <v>6</v>
      </c>
      <c r="C99" s="23" t="s">
        <v>39</v>
      </c>
      <c r="D99" s="15" t="s">
        <v>236</v>
      </c>
      <c r="E99" s="24" t="s">
        <v>254</v>
      </c>
      <c r="F99" s="23" t="s">
        <v>1</v>
      </c>
      <c r="G99" s="23" t="s">
        <v>41</v>
      </c>
      <c r="H99" s="23" t="s">
        <v>4</v>
      </c>
      <c r="I99" s="3"/>
      <c r="J99" s="53" t="s">
        <v>5</v>
      </c>
      <c r="K99" s="77" t="str">
        <f>HYPERLINK("mailto:"&amp;VLOOKUP(L99,'CONCAT Codes'!$A$14:$G$26,5,FALSE)&amp;"?subject="&amp;_xlfn.CONCAT(C99," - APPLICANT for ",A99)&amp;"&amp;cc="&amp;'CONCAT Codes'!$A$32&amp;"&amp;body="&amp;D99&amp;"%0A%0APlease see my resume and bio for the above tour.","Click HERE to apply")</f>
        <v>Click HERE to apply</v>
      </c>
      <c r="L99" s="57" t="s">
        <v>62</v>
      </c>
    </row>
    <row r="100" spans="1:12" ht="54.65" customHeight="1">
      <c r="A100" s="1" t="s">
        <v>237</v>
      </c>
      <c r="B100" s="23" t="s">
        <v>6</v>
      </c>
      <c r="C100" s="23" t="s">
        <v>39</v>
      </c>
      <c r="D100" s="15" t="s">
        <v>238</v>
      </c>
      <c r="E100" s="24" t="s">
        <v>253</v>
      </c>
      <c r="F100" s="23" t="s">
        <v>1</v>
      </c>
      <c r="G100" s="23" t="s">
        <v>41</v>
      </c>
      <c r="H100" s="23" t="s">
        <v>4</v>
      </c>
      <c r="I100" s="3"/>
      <c r="J100" s="53" t="s">
        <v>5</v>
      </c>
      <c r="K100" s="77" t="str">
        <f>HYPERLINK("mailto:"&amp;VLOOKUP(L100,'CONCAT Codes'!$A$14:$G$26,5,FALSE)&amp;"?subject="&amp;_xlfn.CONCAT(C100," - APPLICANT for ",A100)&amp;"&amp;cc="&amp;'CONCAT Codes'!$A$32&amp;"&amp;body="&amp;D100&amp;"%0A%0APlease see my resume and bio for the above tour.","Click HERE to apply")</f>
        <v>Click HERE to apply</v>
      </c>
      <c r="L100" s="57" t="s">
        <v>62</v>
      </c>
    </row>
    <row r="101" spans="1:12" ht="54.65" customHeight="1">
      <c r="A101" s="1" t="s">
        <v>239</v>
      </c>
      <c r="B101" s="23" t="s">
        <v>6</v>
      </c>
      <c r="C101" s="23" t="s">
        <v>39</v>
      </c>
      <c r="D101" s="15" t="s">
        <v>240</v>
      </c>
      <c r="E101" s="24" t="s">
        <v>252</v>
      </c>
      <c r="F101" s="23" t="s">
        <v>1</v>
      </c>
      <c r="G101" s="23" t="s">
        <v>41</v>
      </c>
      <c r="H101" s="23" t="s">
        <v>4</v>
      </c>
      <c r="I101" s="3"/>
      <c r="J101" s="53" t="s">
        <v>5</v>
      </c>
      <c r="K101" s="77" t="str">
        <f>HYPERLINK("mailto:"&amp;VLOOKUP(L101,'CONCAT Codes'!$A$14:$G$26,5,FALSE)&amp;"?subject="&amp;_xlfn.CONCAT(C101," - APPLICANT for ",A101)&amp;"&amp;cc="&amp;'CONCAT Codes'!$A$32&amp;"&amp;body="&amp;D101&amp;"%0A%0APlease see my resume and bio for the above tour.","Click HERE to apply")</f>
        <v>Click HERE to apply</v>
      </c>
      <c r="L101" s="57" t="s">
        <v>62</v>
      </c>
    </row>
    <row r="102" spans="1:12" ht="54.65" customHeight="1">
      <c r="A102" s="1" t="s">
        <v>241</v>
      </c>
      <c r="B102" s="23" t="s">
        <v>6</v>
      </c>
      <c r="C102" s="23" t="s">
        <v>39</v>
      </c>
      <c r="D102" s="15" t="s">
        <v>242</v>
      </c>
      <c r="E102" s="24" t="s">
        <v>251</v>
      </c>
      <c r="F102" s="23" t="s">
        <v>1</v>
      </c>
      <c r="G102" s="23" t="s">
        <v>41</v>
      </c>
      <c r="H102" s="23" t="s">
        <v>4</v>
      </c>
      <c r="I102" s="3"/>
      <c r="J102" s="53" t="s">
        <v>5</v>
      </c>
      <c r="K102" s="77" t="str">
        <f>HYPERLINK("mailto:"&amp;VLOOKUP(L102,'CONCAT Codes'!$A$14:$G$26,5,FALSE)&amp;"?subject="&amp;_xlfn.CONCAT(C102," - APPLICANT for ",A102)&amp;"&amp;cc="&amp;'CONCAT Codes'!$A$32&amp;"&amp;body="&amp;D102&amp;"%0A%0APlease see my resume and bio for the above tour.","Click HERE to apply")</f>
        <v>Click HERE to apply</v>
      </c>
      <c r="L102" s="57" t="s">
        <v>62</v>
      </c>
    </row>
    <row r="103" spans="1:12" ht="54.65" customHeight="1">
      <c r="A103" s="1" t="s">
        <v>243</v>
      </c>
      <c r="B103" s="23" t="s">
        <v>6</v>
      </c>
      <c r="C103" s="23" t="s">
        <v>39</v>
      </c>
      <c r="D103" s="15" t="s">
        <v>244</v>
      </c>
      <c r="E103" s="24" t="s">
        <v>372</v>
      </c>
      <c r="F103" s="23" t="s">
        <v>1</v>
      </c>
      <c r="G103" s="23" t="s">
        <v>41</v>
      </c>
      <c r="H103" s="23" t="s">
        <v>4</v>
      </c>
      <c r="I103" s="3"/>
      <c r="J103" s="53" t="s">
        <v>5</v>
      </c>
      <c r="K103" s="77" t="str">
        <f>HYPERLINK("mailto:"&amp;VLOOKUP(L103,'CONCAT Codes'!$A$14:$G$26,5,FALSE)&amp;"?subject="&amp;_xlfn.CONCAT(C103," - APPLICANT for ",A103)&amp;"&amp;cc="&amp;'CONCAT Codes'!$A$32&amp;"&amp;body="&amp;D103&amp;"%0A%0APlease see my resume and bio for the above tour.","Click HERE to apply")</f>
        <v>Click HERE to apply</v>
      </c>
      <c r="L103" s="57" t="s">
        <v>62</v>
      </c>
    </row>
    <row r="104" spans="1:12" ht="54.65" customHeight="1">
      <c r="A104" s="1" t="s">
        <v>356</v>
      </c>
      <c r="B104" s="23" t="s">
        <v>6</v>
      </c>
      <c r="C104" s="23" t="s">
        <v>39</v>
      </c>
      <c r="D104" s="15" t="s">
        <v>281</v>
      </c>
      <c r="E104" s="24" t="s">
        <v>379</v>
      </c>
      <c r="F104" s="23" t="s">
        <v>16</v>
      </c>
      <c r="G104" s="23" t="s">
        <v>40</v>
      </c>
      <c r="H104" s="23" t="s">
        <v>4</v>
      </c>
      <c r="I104" s="3"/>
      <c r="J104" s="53" t="s">
        <v>5</v>
      </c>
      <c r="K104" s="77" t="str">
        <f>HYPERLINK("mailto:"&amp;VLOOKUP(L104,'CONCAT Codes'!$A$14:$G$26,5,FALSE)&amp;"?subject="&amp;_xlfn.CONCAT(C104," - APPLICANT for ",A104)&amp;"&amp;cc="&amp;'CONCAT Codes'!$A$32&amp;"&amp;body="&amp;D104&amp;"%0A%0APlease see my resume and bio for the above tour.","Click HERE to apply")</f>
        <v>Click HERE to apply</v>
      </c>
      <c r="L104" s="57" t="s">
        <v>62</v>
      </c>
    </row>
    <row r="105" spans="1:12" ht="54.65" customHeight="1">
      <c r="A105" s="1" t="s">
        <v>357</v>
      </c>
      <c r="B105" s="23" t="s">
        <v>6</v>
      </c>
      <c r="C105" s="23" t="s">
        <v>39</v>
      </c>
      <c r="D105" s="15" t="s">
        <v>327</v>
      </c>
      <c r="E105" s="24" t="s">
        <v>380</v>
      </c>
      <c r="F105" s="23" t="s">
        <v>16</v>
      </c>
      <c r="G105" s="23" t="s">
        <v>28</v>
      </c>
      <c r="H105" s="23" t="s">
        <v>4</v>
      </c>
      <c r="I105" s="3"/>
      <c r="J105" s="53" t="s">
        <v>5</v>
      </c>
      <c r="K105" s="77" t="str">
        <f>HYPERLINK("mailto:"&amp;VLOOKUP(L105,'CONCAT Codes'!$A$14:$G$26,5,FALSE)&amp;"?subject="&amp;_xlfn.CONCAT(C105," - APPLICANT for ",A105)&amp;"&amp;cc="&amp;'CONCAT Codes'!$A$32&amp;"&amp;body="&amp;D105&amp;"%0A%0APlease see my resume and bio for the above tour.","Click HERE to apply")</f>
        <v>Click HERE to apply</v>
      </c>
      <c r="L105" s="57" t="s">
        <v>62</v>
      </c>
    </row>
    <row r="106" spans="1:12" ht="54.65" customHeight="1">
      <c r="A106" s="63" t="s">
        <v>620</v>
      </c>
      <c r="B106" s="64" t="s">
        <v>6</v>
      </c>
      <c r="C106" s="64" t="s">
        <v>621</v>
      </c>
      <c r="D106" s="63" t="s">
        <v>622</v>
      </c>
      <c r="E106" s="24" t="s">
        <v>637</v>
      </c>
      <c r="F106" s="24" t="s">
        <v>1</v>
      </c>
      <c r="G106" s="64" t="s">
        <v>623</v>
      </c>
      <c r="H106" s="64" t="s">
        <v>624</v>
      </c>
      <c r="I106" s="67"/>
      <c r="J106" s="67" t="s">
        <v>624</v>
      </c>
      <c r="K106" s="77" t="str">
        <f>HYPERLINK("mailto:"&amp;VLOOKUP(L106,'CONCAT Codes'!$A$14:$G$26,5,FALSE)&amp;"?subject="&amp;_xlfn.CONCAT(C106," - APPLICANT for ",A106)&amp;"&amp;cc="&amp;'CONCAT Codes'!$A$32&amp;"&amp;body="&amp;D106&amp;"%0A%0APlease see my resume and bio for the above tour.","Click HERE to apply")</f>
        <v>Click HERE to apply</v>
      </c>
      <c r="L106" s="64" t="s">
        <v>62</v>
      </c>
    </row>
    <row r="107" spans="1:12" ht="54.65" customHeight="1">
      <c r="A107" s="63" t="s">
        <v>625</v>
      </c>
      <c r="B107" s="64" t="s">
        <v>6</v>
      </c>
      <c r="C107" s="64" t="s">
        <v>39</v>
      </c>
      <c r="D107" s="63" t="s">
        <v>626</v>
      </c>
      <c r="E107" s="24" t="s">
        <v>638</v>
      </c>
      <c r="F107" s="24" t="s">
        <v>1</v>
      </c>
      <c r="G107" s="64" t="s">
        <v>40</v>
      </c>
      <c r="H107" s="64" t="s">
        <v>4</v>
      </c>
      <c r="I107" s="67"/>
      <c r="J107" s="67" t="s">
        <v>5</v>
      </c>
      <c r="K107" s="77" t="str">
        <f>HYPERLINK("mailto:"&amp;VLOOKUP(L107,'CONCAT Codes'!$A$14:$G$26,5,FALSE)&amp;"?subject="&amp;_xlfn.CONCAT(C107," - APPLICANT for ",A107)&amp;"&amp;cc="&amp;'CONCAT Codes'!$A$32&amp;"&amp;body="&amp;D107&amp;"%0A%0APlease see my resume and bio for the above tour.","Click HERE to apply")</f>
        <v>Click HERE to apply</v>
      </c>
      <c r="L107" s="64" t="s">
        <v>62</v>
      </c>
    </row>
    <row r="108" spans="1:12" ht="54.65" customHeight="1">
      <c r="A108" s="63" t="s">
        <v>627</v>
      </c>
      <c r="B108" s="64" t="s">
        <v>6</v>
      </c>
      <c r="C108" s="64" t="s">
        <v>39</v>
      </c>
      <c r="D108" s="63" t="s">
        <v>628</v>
      </c>
      <c r="E108" s="24" t="s">
        <v>639</v>
      </c>
      <c r="F108" s="24" t="s">
        <v>1</v>
      </c>
      <c r="G108" s="64" t="s">
        <v>40</v>
      </c>
      <c r="H108" s="64" t="s">
        <v>4</v>
      </c>
      <c r="I108" s="67"/>
      <c r="J108" s="67" t="s">
        <v>5</v>
      </c>
      <c r="K108" s="77" t="str">
        <f>HYPERLINK("mailto:"&amp;VLOOKUP(L108,'CONCAT Codes'!$A$14:$G$26,5,FALSE)&amp;"?subject="&amp;_xlfn.CONCAT(C108," - APPLICANT for ",A108)&amp;"&amp;cc="&amp;'CONCAT Codes'!$A$32&amp;"&amp;body="&amp;D108&amp;"%0A%0APlease see my resume and bio for the above tour.","Click HERE to apply")</f>
        <v>Click HERE to apply</v>
      </c>
      <c r="L108" s="64" t="s">
        <v>62</v>
      </c>
    </row>
    <row r="109" spans="1:12" ht="54.65" customHeight="1">
      <c r="A109" s="63" t="s">
        <v>629</v>
      </c>
      <c r="B109" s="64" t="s">
        <v>6</v>
      </c>
      <c r="C109" s="64" t="s">
        <v>39</v>
      </c>
      <c r="D109" s="63" t="s">
        <v>630</v>
      </c>
      <c r="E109" s="24" t="s">
        <v>640</v>
      </c>
      <c r="F109" s="24" t="s">
        <v>1</v>
      </c>
      <c r="G109" s="64" t="s">
        <v>40</v>
      </c>
      <c r="H109" s="64" t="s">
        <v>4</v>
      </c>
      <c r="I109" s="67"/>
      <c r="J109" s="67" t="s">
        <v>5</v>
      </c>
      <c r="K109" s="77" t="str">
        <f>HYPERLINK("mailto:"&amp;VLOOKUP(L109,'CONCAT Codes'!$A$14:$G$26,5,FALSE)&amp;"?subject="&amp;_xlfn.CONCAT(C109," - APPLICANT for ",A109)&amp;"&amp;cc="&amp;'CONCAT Codes'!$A$32&amp;"&amp;body="&amp;D109&amp;"%0A%0APlease see my resume and bio for the above tour.","Click HERE to apply")</f>
        <v>Click HERE to apply</v>
      </c>
      <c r="L109" s="64" t="s">
        <v>62</v>
      </c>
    </row>
    <row r="110" spans="1:12" ht="54.65" customHeight="1">
      <c r="A110" s="1" t="s">
        <v>646</v>
      </c>
      <c r="B110" s="23" t="s">
        <v>0</v>
      </c>
      <c r="C110" s="23" t="s">
        <v>647</v>
      </c>
      <c r="D110" s="15" t="s">
        <v>648</v>
      </c>
      <c r="E110" s="24" t="s">
        <v>655</v>
      </c>
      <c r="F110" s="23" t="s">
        <v>26</v>
      </c>
      <c r="G110" s="23" t="s">
        <v>544</v>
      </c>
      <c r="H110" s="23" t="s">
        <v>35</v>
      </c>
      <c r="I110" s="3" t="s">
        <v>15</v>
      </c>
      <c r="J110" s="53" t="s">
        <v>3</v>
      </c>
      <c r="K110" s="77" t="str">
        <f>HYPERLINK("mailto:"&amp;VLOOKUP(L110,'CONCAT Codes'!$A$14:$G$26,5,FALSE)&amp;"?subject="&amp;_xlfn.CONCAT(C110," - APPLICANT for ",A110)&amp;"&amp;cc="&amp;'CONCAT Codes'!$A$32&amp;"&amp;body="&amp;D110&amp;"%0A%0APlease see my resume and bio for the above tour.","Click HERE to apply")</f>
        <v>Click HERE to apply</v>
      </c>
      <c r="L110" s="57" t="s">
        <v>63</v>
      </c>
    </row>
    <row r="111" spans="1:12" ht="54.65" customHeight="1">
      <c r="A111" s="1" t="s">
        <v>649</v>
      </c>
      <c r="B111" s="23" t="s">
        <v>6</v>
      </c>
      <c r="C111" s="23" t="s">
        <v>160</v>
      </c>
      <c r="D111" s="15" t="s">
        <v>650</v>
      </c>
      <c r="E111" s="24" t="s">
        <v>656</v>
      </c>
      <c r="F111" s="23" t="s">
        <v>1</v>
      </c>
      <c r="G111" s="23" t="s">
        <v>651</v>
      </c>
      <c r="H111" s="23" t="s">
        <v>161</v>
      </c>
      <c r="I111" s="3" t="s">
        <v>34</v>
      </c>
      <c r="J111" s="53" t="s">
        <v>3</v>
      </c>
      <c r="K111" s="77" t="str">
        <f>HYPERLINK("mailto:"&amp;VLOOKUP(L111,'CONCAT Codes'!$A$14:$G$26,5,FALSE)&amp;"?subject="&amp;_xlfn.CONCAT(C111," - APPLICANT for ",A111)&amp;"&amp;cc="&amp;'CONCAT Codes'!$A$32&amp;"&amp;body="&amp;D111&amp;"%0A%0APlease see my resume and bio for the above tour.","Click HERE to apply")</f>
        <v>Click HERE to apply</v>
      </c>
      <c r="L111" s="87" t="s">
        <v>683</v>
      </c>
    </row>
    <row r="112" spans="1:12" ht="54.65" customHeight="1">
      <c r="A112" s="1" t="s">
        <v>652</v>
      </c>
      <c r="B112" s="23" t="s">
        <v>6</v>
      </c>
      <c r="C112" s="23" t="s">
        <v>160</v>
      </c>
      <c r="D112" s="15" t="s">
        <v>653</v>
      </c>
      <c r="E112" s="24" t="s">
        <v>657</v>
      </c>
      <c r="F112" s="23" t="s">
        <v>26</v>
      </c>
      <c r="G112" s="23" t="s">
        <v>654</v>
      </c>
      <c r="H112" s="23" t="s">
        <v>161</v>
      </c>
      <c r="I112" s="3" t="s">
        <v>34</v>
      </c>
      <c r="J112" s="53" t="s">
        <v>3</v>
      </c>
      <c r="K112" s="77" t="str">
        <f>HYPERLINK("mailto:"&amp;VLOOKUP(L112,'CONCAT Codes'!$A$14:$G$26,5,FALSE)&amp;"?subject="&amp;_xlfn.CONCAT(C112," - APPLICANT for ",A112)&amp;"&amp;cc="&amp;'CONCAT Codes'!$A$32&amp;"&amp;body="&amp;D112&amp;"%0A%0APlease see my resume and bio for the above tour.","Click HERE to apply")</f>
        <v>Click HERE to apply</v>
      </c>
      <c r="L112" s="87" t="s">
        <v>683</v>
      </c>
    </row>
    <row r="113" spans="1:12" ht="54.65" customHeight="1">
      <c r="A113" s="1" t="s">
        <v>658</v>
      </c>
      <c r="B113" s="23" t="s">
        <v>37</v>
      </c>
      <c r="C113" s="23" t="s">
        <v>659</v>
      </c>
      <c r="D113" s="15" t="s">
        <v>660</v>
      </c>
      <c r="E113" s="24" t="s">
        <v>687</v>
      </c>
      <c r="F113" s="23" t="s">
        <v>1</v>
      </c>
      <c r="G113" s="23" t="s">
        <v>661</v>
      </c>
      <c r="H113" s="23" t="s">
        <v>662</v>
      </c>
      <c r="I113" s="3" t="s">
        <v>7</v>
      </c>
      <c r="J113" s="53" t="s">
        <v>3</v>
      </c>
      <c r="K113" s="77" t="str">
        <f>HYPERLINK("mailto:"&amp;VLOOKUP(L113,'CONCAT Codes'!$A$14:$G$26,5,FALSE)&amp;"?subject="&amp;_xlfn.CONCAT(C113," - APPLICANT for ",A113)&amp;"&amp;cc="&amp;'CONCAT Codes'!$A$32&amp;"&amp;body="&amp;D113&amp;"%0A%0APlease see my resume and bio for the above tour.","Click HERE to apply")</f>
        <v>Click HERE to apply</v>
      </c>
      <c r="L113" s="57" t="s">
        <v>500</v>
      </c>
    </row>
    <row r="114" spans="1:12" ht="54.65" customHeight="1">
      <c r="A114" s="1" t="s">
        <v>663</v>
      </c>
      <c r="B114" s="23" t="s">
        <v>37</v>
      </c>
      <c r="C114" s="23" t="s">
        <v>351</v>
      </c>
      <c r="D114" s="15" t="s">
        <v>664</v>
      </c>
      <c r="E114" s="24" t="s">
        <v>679</v>
      </c>
      <c r="F114" s="23" t="s">
        <v>1</v>
      </c>
      <c r="G114" s="23" t="s">
        <v>353</v>
      </c>
      <c r="H114" s="23" t="s">
        <v>9</v>
      </c>
      <c r="I114" s="3" t="s">
        <v>229</v>
      </c>
      <c r="J114" s="53" t="s">
        <v>3</v>
      </c>
      <c r="K114" s="77" t="str">
        <f>HYPERLINK("mailto:"&amp;VLOOKUP(L114,'CONCAT Codes'!$A$14:$G$26,5,FALSE)&amp;"?subject="&amp;_xlfn.CONCAT(C114," - APPLICANT for ",A114)&amp;"&amp;cc="&amp;'CONCAT Codes'!$A$32&amp;"&amp;body="&amp;D114&amp;"%0A%0APlease see my resume and bio for the above tour.","Click HERE to apply")</f>
        <v>Click HERE to apply</v>
      </c>
      <c r="L114" s="57" t="s">
        <v>500</v>
      </c>
    </row>
    <row r="115" spans="1:12" ht="54.65" customHeight="1">
      <c r="A115" s="1" t="s">
        <v>665</v>
      </c>
      <c r="B115" s="23" t="s">
        <v>37</v>
      </c>
      <c r="C115" s="23" t="s">
        <v>666</v>
      </c>
      <c r="D115" s="15" t="s">
        <v>667</v>
      </c>
      <c r="E115" s="24" t="s">
        <v>680</v>
      </c>
      <c r="F115" s="23" t="s">
        <v>1</v>
      </c>
      <c r="G115" s="23" t="s">
        <v>668</v>
      </c>
      <c r="H115" s="23" t="s">
        <v>669</v>
      </c>
      <c r="I115" s="3" t="s">
        <v>670</v>
      </c>
      <c r="J115" s="53" t="s">
        <v>3</v>
      </c>
      <c r="K115" s="77" t="str">
        <f>HYPERLINK("mailto:"&amp;VLOOKUP(L115,'CONCAT Codes'!$A$14:$G$26,5,FALSE)&amp;"?subject="&amp;_xlfn.CONCAT(C115," - APPLICANT for ",A115)&amp;"&amp;cc="&amp;'CONCAT Codes'!$A$32&amp;"&amp;body="&amp;D115&amp;"%0A%0APlease see my resume and bio for the above tour.","Click HERE to apply")</f>
        <v>Click HERE to apply</v>
      </c>
      <c r="L115" s="57" t="s">
        <v>500</v>
      </c>
    </row>
    <row r="116" spans="1:12" ht="54.65" customHeight="1">
      <c r="A116" s="1" t="s">
        <v>671</v>
      </c>
      <c r="B116" s="23" t="s">
        <v>37</v>
      </c>
      <c r="C116" s="23" t="s">
        <v>672</v>
      </c>
      <c r="D116" s="15" t="s">
        <v>673</v>
      </c>
      <c r="E116" s="24" t="s">
        <v>685</v>
      </c>
      <c r="F116" s="23" t="s">
        <v>1</v>
      </c>
      <c r="G116" s="23" t="s">
        <v>674</v>
      </c>
      <c r="H116" s="23" t="s">
        <v>675</v>
      </c>
      <c r="I116" s="3" t="s">
        <v>7</v>
      </c>
      <c r="J116" s="53" t="s">
        <v>3</v>
      </c>
      <c r="K116" s="77" t="str">
        <f>HYPERLINK("mailto:"&amp;VLOOKUP(L116,'CONCAT Codes'!$A$14:$G$26,5,FALSE)&amp;"?subject="&amp;_xlfn.CONCAT(C116," - APPLICANT for ",A116)&amp;"&amp;cc="&amp;'CONCAT Codes'!$A$32&amp;"&amp;body="&amp;D116&amp;"%0A%0APlease see my resume and bio for the above tour.","Click HERE to apply")</f>
        <v>Click HERE to apply</v>
      </c>
      <c r="L116" s="57" t="s">
        <v>500</v>
      </c>
    </row>
    <row r="117" spans="1:12" ht="176.5" customHeight="1">
      <c r="A117" s="1" t="s">
        <v>676</v>
      </c>
      <c r="B117" s="23" t="s">
        <v>37</v>
      </c>
      <c r="C117" s="23" t="s">
        <v>672</v>
      </c>
      <c r="D117" s="15" t="s">
        <v>677</v>
      </c>
      <c r="E117" s="24" t="s">
        <v>684</v>
      </c>
      <c r="F117" s="23" t="s">
        <v>1</v>
      </c>
      <c r="G117" s="23" t="s">
        <v>661</v>
      </c>
      <c r="H117" s="23" t="s">
        <v>682</v>
      </c>
      <c r="I117" s="3" t="s">
        <v>7</v>
      </c>
      <c r="J117" s="53" t="s">
        <v>3</v>
      </c>
      <c r="K117" s="77" t="str">
        <f>HYPERLINK("mailto:"&amp;VLOOKUP(L117,'CONCAT Codes'!$A$14:$G$26,5,FALSE)&amp;"?subject="&amp;_xlfn.CONCAT(C117," - APPLICANT for ",A117)&amp;"&amp;cc="&amp;'CONCAT Codes'!$A$32&amp;"&amp;body="&amp;D117&amp;"%0A%0APlease see my resume and bio for the above tour.","Click HERE to apply")</f>
        <v>Click HERE to apply</v>
      </c>
      <c r="L117" s="57" t="s">
        <v>500</v>
      </c>
    </row>
    <row r="118" spans="1:12" ht="170" customHeight="1">
      <c r="A118" s="1" t="s">
        <v>678</v>
      </c>
      <c r="B118" s="23" t="s">
        <v>37</v>
      </c>
      <c r="C118" s="23" t="s">
        <v>672</v>
      </c>
      <c r="D118" s="15" t="s">
        <v>677</v>
      </c>
      <c r="E118" s="24" t="s">
        <v>686</v>
      </c>
      <c r="F118" s="23" t="s">
        <v>1</v>
      </c>
      <c r="G118" s="23" t="s">
        <v>661</v>
      </c>
      <c r="H118" s="23" t="s">
        <v>681</v>
      </c>
      <c r="I118" s="3" t="s">
        <v>7</v>
      </c>
      <c r="J118" s="53" t="s">
        <v>3</v>
      </c>
      <c r="K118" s="77" t="str">
        <f>HYPERLINK("mailto:"&amp;VLOOKUP(L118,'CONCAT Codes'!$A$14:$G$26,5,FALSE)&amp;"?subject="&amp;_xlfn.CONCAT(C118," - APPLICANT for ",A118)&amp;"&amp;cc="&amp;'CONCAT Codes'!$A$32&amp;"&amp;body="&amp;D118&amp;"%0A%0APlease see my resume and bio for the above tour.","Click HERE to apply")</f>
        <v>Click HERE to apply</v>
      </c>
      <c r="L118" s="57" t="s">
        <v>500</v>
      </c>
    </row>
  </sheetData>
  <autoFilter ref="A1:L118" xr:uid="{00000000-0001-0000-0000-000000000000}">
    <sortState xmlns:xlrd2="http://schemas.microsoft.com/office/spreadsheetml/2017/richdata2" ref="A2:L109">
      <sortCondition ref="I1:I99"/>
    </sortState>
  </autoFilter>
  <sortState xmlns:xlrd2="http://schemas.microsoft.com/office/spreadsheetml/2017/richdata2" ref="A2:M96">
    <sortCondition ref="M2:M96"/>
    <sortCondition ref="B2:B96"/>
    <sortCondition ref="C2:C96"/>
  </sortState>
  <conditionalFormatting sqref="A1:A1048576">
    <cfRule type="duplicateValues" dxfId="28" priority="1"/>
  </conditionalFormatting>
  <conditionalFormatting sqref="K1:K1048576">
    <cfRule type="containsText" dxfId="27" priority="3"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7"/>
  <sheetViews>
    <sheetView zoomScale="90" zoomScaleNormal="90" workbookViewId="0">
      <selection activeCell="A4" sqref="A4:M4"/>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55</v>
      </c>
      <c r="J1" s="7" t="s">
        <v>56</v>
      </c>
      <c r="K1" s="5" t="s">
        <v>27</v>
      </c>
      <c r="L1" s="7" t="s">
        <v>58</v>
      </c>
    </row>
    <row r="2" spans="1:14" s="25" customFormat="1" ht="56.4" customHeight="1">
      <c r="A2" s="1" t="s">
        <v>215</v>
      </c>
      <c r="B2" s="23" t="s">
        <v>0</v>
      </c>
      <c r="C2" s="23" t="s">
        <v>184</v>
      </c>
      <c r="D2" s="15" t="s">
        <v>216</v>
      </c>
      <c r="E2" s="23" t="s">
        <v>222</v>
      </c>
      <c r="F2" s="24" t="s">
        <v>16</v>
      </c>
      <c r="G2" s="23" t="s">
        <v>54</v>
      </c>
      <c r="H2" s="23" t="s">
        <v>217</v>
      </c>
      <c r="I2" s="3" t="s">
        <v>218</v>
      </c>
      <c r="J2" s="53" t="s">
        <v>3</v>
      </c>
      <c r="K2" s="82" t="str">
        <f>HYPERLINK("mailto:"&amp;VLOOKUP(L2,'CONCAT Codes'!$A$14:$G$25,5,FALSE)&amp;"?subject="&amp;_xlfn.CONCAT(C2," - APPLICANT for ",A2)&amp;"&amp;cc="&amp;'CONCAT Codes'!$A$32&amp;"&amp;body="&amp;D2&amp;"%0A%0APlease see my resume and bio for the above tour.","Click HERE to apply")</f>
        <v>Click HERE to apply</v>
      </c>
      <c r="L2" s="57" t="s">
        <v>501</v>
      </c>
    </row>
    <row r="3" spans="1:14" ht="56.4" customHeight="1">
      <c r="A3" s="1" t="s">
        <v>324</v>
      </c>
      <c r="B3" s="23" t="s">
        <v>6</v>
      </c>
      <c r="C3" s="23" t="s">
        <v>318</v>
      </c>
      <c r="D3" s="15" t="s">
        <v>325</v>
      </c>
      <c r="E3" s="24" t="s">
        <v>564</v>
      </c>
      <c r="F3" s="23" t="s">
        <v>26</v>
      </c>
      <c r="G3" s="23" t="s">
        <v>326</v>
      </c>
      <c r="H3" s="23" t="s">
        <v>36</v>
      </c>
      <c r="I3" s="3" t="s">
        <v>2</v>
      </c>
      <c r="J3" s="53" t="s">
        <v>3</v>
      </c>
      <c r="K3" s="82" t="str">
        <f>HYPERLINK("mailto:"&amp;VLOOKUP(L3,'CONCAT Codes'!$A$14:$G$25,5,FALSE)&amp;"?subject="&amp;_xlfn.CONCAT(C3," - APPLICANT for ",A3)&amp;"&amp;cc="&amp;'CONCAT Codes'!$A$32&amp;"&amp;body="&amp;D3&amp;"%0A%0APlease see my resume and bio for the above tour.","Click HERE to apply")</f>
        <v>Click HERE to apply</v>
      </c>
      <c r="L3" s="57" t="s">
        <v>64</v>
      </c>
      <c r="M3" s="25"/>
    </row>
    <row r="4" spans="1:14" s="25" customFormat="1" ht="56.4" customHeight="1">
      <c r="A4" s="1" t="s">
        <v>294</v>
      </c>
      <c r="B4" s="23" t="s">
        <v>6</v>
      </c>
      <c r="C4" s="23" t="s">
        <v>295</v>
      </c>
      <c r="D4" s="15" t="s">
        <v>403</v>
      </c>
      <c r="E4" s="24" t="s">
        <v>346</v>
      </c>
      <c r="F4" s="23" t="s">
        <v>26</v>
      </c>
      <c r="G4" s="23" t="s">
        <v>345</v>
      </c>
      <c r="H4" s="23" t="s">
        <v>296</v>
      </c>
      <c r="I4" s="3" t="s">
        <v>46</v>
      </c>
      <c r="J4" s="53" t="s">
        <v>3</v>
      </c>
      <c r="K4" s="82" t="str">
        <f>HYPERLINK("mailto:"&amp;VLOOKUP(L4,'CONCAT Codes'!$A$14:$G$25,5,FALSE)&amp;"?subject="&amp;_xlfn.CONCAT(C4," - APPLICANT for ",A4)&amp;"&amp;cc="&amp;'CONCAT Codes'!$A$32&amp;"&amp;body="&amp;D4&amp;"%0A%0APlease see my resume and bio for the above tour.","Click HERE to apply")</f>
        <v>Click HERE to apply</v>
      </c>
      <c r="L4" s="57" t="s">
        <v>64</v>
      </c>
    </row>
    <row r="5" spans="1:14" s="25" customFormat="1" ht="56.4" customHeight="1">
      <c r="A5" s="1"/>
      <c r="B5" s="23"/>
      <c r="C5" s="23"/>
      <c r="D5" s="15"/>
      <c r="E5" s="24"/>
      <c r="F5" s="23"/>
      <c r="G5" s="23"/>
      <c r="H5" s="23"/>
      <c r="I5" s="3"/>
      <c r="J5" s="53"/>
      <c r="K5" s="83"/>
      <c r="L5" s="57"/>
    </row>
    <row r="6" spans="1:14" s="25" customFormat="1" ht="56.4" customHeight="1">
      <c r="A6" s="1"/>
      <c r="B6" s="23"/>
      <c r="C6" s="23"/>
      <c r="D6" s="15"/>
      <c r="E6" s="24"/>
      <c r="F6" s="23"/>
      <c r="G6" s="23"/>
      <c r="H6" s="23"/>
      <c r="I6" s="3"/>
      <c r="J6" s="53"/>
      <c r="K6" s="77"/>
      <c r="L6" s="57"/>
    </row>
    <row r="7" spans="1:14" s="25" customFormat="1" ht="56.4" customHeight="1">
      <c r="A7" s="1"/>
      <c r="B7" s="23"/>
      <c r="C7" s="23"/>
      <c r="D7" s="15"/>
      <c r="E7" s="24"/>
      <c r="F7" s="23"/>
      <c r="G7" s="23"/>
      <c r="H7" s="23"/>
      <c r="I7" s="3"/>
      <c r="J7" s="53"/>
      <c r="K7" s="77"/>
      <c r="L7" s="57"/>
    </row>
    <row r="8" spans="1:14" s="25" customFormat="1" ht="56.4" customHeight="1">
      <c r="A8" s="1"/>
      <c r="B8" s="23"/>
      <c r="C8" s="23"/>
      <c r="D8" s="15"/>
      <c r="E8" s="24"/>
      <c r="F8" s="23"/>
      <c r="G8" s="23"/>
      <c r="H8" s="23"/>
      <c r="I8" s="3"/>
      <c r="J8" s="53"/>
      <c r="K8" s="77"/>
      <c r="L8" s="57"/>
    </row>
    <row r="9" spans="1:14" s="25" customFormat="1" ht="56.4" customHeight="1">
      <c r="A9" s="1"/>
      <c r="B9" s="23"/>
      <c r="C9" s="23"/>
      <c r="D9" s="15"/>
      <c r="E9" s="24"/>
      <c r="F9" s="23"/>
      <c r="G9" s="23"/>
      <c r="H9" s="23"/>
      <c r="I9" s="3"/>
      <c r="J9" s="53"/>
      <c r="K9" s="77"/>
      <c r="L9" s="57"/>
    </row>
    <row r="10" spans="1:14" s="25" customFormat="1" ht="56.4" customHeight="1">
      <c r="A10" s="1"/>
      <c r="B10" s="23"/>
      <c r="C10" s="23"/>
      <c r="D10" s="15"/>
      <c r="E10" s="24"/>
      <c r="F10" s="23"/>
      <c r="G10" s="23"/>
      <c r="H10" s="23"/>
      <c r="I10" s="3"/>
      <c r="J10" s="53"/>
      <c r="K10" s="77"/>
      <c r="L10" s="57"/>
    </row>
    <row r="11" spans="1:14" s="50" customFormat="1" ht="56.4" customHeight="1">
      <c r="A11" s="1"/>
      <c r="B11" s="23"/>
      <c r="C11" s="23"/>
      <c r="D11" s="15"/>
      <c r="E11" s="24"/>
      <c r="F11" s="23"/>
      <c r="G11" s="23"/>
      <c r="H11" s="23"/>
      <c r="I11" s="3"/>
      <c r="J11" s="53"/>
      <c r="K11" s="70"/>
      <c r="L11" s="57"/>
      <c r="M11" s="25"/>
      <c r="N11" s="25"/>
    </row>
    <row r="12" spans="1:14" s="50" customFormat="1" ht="56.4" customHeight="1">
      <c r="A12" s="1"/>
      <c r="B12" s="23"/>
      <c r="C12" s="23"/>
      <c r="D12" s="15"/>
      <c r="E12" s="24"/>
      <c r="F12" s="23"/>
      <c r="G12" s="23"/>
      <c r="H12" s="23"/>
      <c r="I12" s="3"/>
      <c r="J12" s="53"/>
      <c r="K12" s="70"/>
      <c r="L12" s="57"/>
      <c r="M12" s="25"/>
      <c r="N12" s="25"/>
    </row>
    <row r="13" spans="1:14" s="25" customFormat="1" ht="56.4" customHeight="1">
      <c r="A13" s="1"/>
      <c r="B13" s="23"/>
      <c r="C13" s="23"/>
      <c r="D13" s="1"/>
      <c r="E13" s="23"/>
      <c r="F13" s="23"/>
      <c r="G13" s="23"/>
      <c r="H13" s="23"/>
      <c r="I13" s="3"/>
      <c r="J13" s="53"/>
      <c r="K13" s="70"/>
      <c r="L13" s="56"/>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1"/>
      <c r="B17" s="23"/>
      <c r="C17" s="23"/>
      <c r="D17" s="15"/>
      <c r="E17" s="24"/>
      <c r="F17" s="23"/>
      <c r="G17" s="23"/>
      <c r="H17" s="23"/>
      <c r="I17" s="3"/>
      <c r="J17" s="53"/>
      <c r="K17" s="70"/>
      <c r="L17" s="57"/>
    </row>
    <row r="18" spans="1:13" s="25" customFormat="1" ht="56.4" customHeight="1">
      <c r="A18" s="1"/>
      <c r="B18" s="23"/>
      <c r="C18" s="23"/>
      <c r="D18" s="15"/>
      <c r="E18" s="24"/>
      <c r="F18" s="23"/>
      <c r="G18" s="23"/>
      <c r="H18" s="23"/>
      <c r="I18" s="3"/>
      <c r="J18" s="53"/>
      <c r="K18" s="70"/>
      <c r="L18" s="57"/>
    </row>
    <row r="19" spans="1:13" s="25" customFormat="1" ht="56.4" customHeight="1">
      <c r="A19" s="63"/>
      <c r="B19" s="64"/>
      <c r="C19" s="64"/>
      <c r="D19" s="63"/>
      <c r="E19" s="24"/>
      <c r="F19" s="23"/>
      <c r="G19" s="64"/>
      <c r="H19" s="64"/>
      <c r="I19" s="65"/>
      <c r="J19" s="67"/>
      <c r="K19" s="70"/>
      <c r="L19" s="64"/>
    </row>
    <row r="20" spans="1:13" s="25" customFormat="1" ht="56.4" customHeight="1">
      <c r="A20" s="63"/>
      <c r="B20" s="64"/>
      <c r="C20" s="64"/>
      <c r="D20" s="63"/>
      <c r="E20" s="24"/>
      <c r="F20" s="64"/>
      <c r="G20" s="64"/>
      <c r="H20" s="64"/>
      <c r="I20" s="65"/>
      <c r="J20" s="67"/>
      <c r="K20" s="70"/>
      <c r="L20" s="64"/>
    </row>
    <row r="21" spans="1:13" s="25" customFormat="1" ht="56.4" customHeight="1">
      <c r="A21" s="1"/>
      <c r="B21" s="23"/>
      <c r="C21" s="23"/>
      <c r="D21" s="15"/>
      <c r="E21" s="24"/>
      <c r="F21" s="23"/>
      <c r="G21" s="23"/>
      <c r="H21" s="23"/>
      <c r="I21" s="3"/>
      <c r="J21" s="53"/>
      <c r="K21" s="70"/>
      <c r="L21" s="57"/>
      <c r="M21" s="49"/>
    </row>
    <row r="22" spans="1:13" s="25" customFormat="1" ht="56.4" customHeight="1">
      <c r="A22" s="1"/>
      <c r="B22" s="23"/>
      <c r="C22" s="23"/>
      <c r="D22" s="15"/>
      <c r="E22" s="24"/>
      <c r="F22" s="23"/>
      <c r="G22" s="23"/>
      <c r="H22" s="23"/>
      <c r="I22" s="3"/>
      <c r="J22" s="53"/>
      <c r="K22" s="77"/>
      <c r="L22" s="57"/>
      <c r="M22" s="50"/>
    </row>
    <row r="23" spans="1:13" s="25" customFormat="1" ht="56.4" customHeight="1">
      <c r="A23" s="1"/>
      <c r="B23" s="23"/>
      <c r="C23" s="23"/>
      <c r="D23" s="15"/>
      <c r="E23" s="24"/>
      <c r="F23" s="23"/>
      <c r="G23" s="23"/>
      <c r="H23" s="23"/>
      <c r="I23" s="3"/>
      <c r="J23" s="53"/>
      <c r="K23" s="77"/>
      <c r="L23" s="57"/>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
      <c r="E25" s="23"/>
      <c r="F25" s="23"/>
      <c r="G25" s="23"/>
      <c r="H25" s="23"/>
      <c r="I25" s="3"/>
      <c r="J25" s="53"/>
      <c r="K25" s="70"/>
      <c r="L25" s="56"/>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7"/>
      <c r="L27" s="57"/>
    </row>
    <row r="28" spans="1:13" s="25" customFormat="1" ht="56.4" customHeight="1">
      <c r="A28" s="1"/>
      <c r="B28" s="23"/>
      <c r="C28" s="23"/>
      <c r="D28" s="15"/>
      <c r="E28" s="24"/>
      <c r="F28" s="23"/>
      <c r="G28" s="23"/>
      <c r="H28" s="23"/>
      <c r="I28" s="3"/>
      <c r="J28" s="53"/>
      <c r="K28" s="70"/>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7"/>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1"/>
      <c r="B34" s="23"/>
      <c r="C34" s="23"/>
      <c r="D34" s="15"/>
      <c r="E34" s="24"/>
      <c r="F34" s="23"/>
      <c r="G34" s="23"/>
      <c r="H34" s="23"/>
      <c r="I34" s="3"/>
      <c r="J34" s="53"/>
      <c r="K34" s="70"/>
      <c r="L34" s="57"/>
    </row>
    <row r="35" spans="1:12" s="25" customFormat="1" ht="56.4" customHeight="1">
      <c r="A35" s="1"/>
      <c r="B35" s="23"/>
      <c r="C35" s="23"/>
      <c r="D35" s="15"/>
      <c r="E35" s="24"/>
      <c r="F35" s="23"/>
      <c r="G35" s="23"/>
      <c r="H35" s="23"/>
      <c r="I35" s="3"/>
      <c r="J35" s="53"/>
      <c r="K35" s="70"/>
      <c r="L35" s="57"/>
    </row>
    <row r="36" spans="1:12" s="25" customFormat="1" ht="56.4" customHeight="1">
      <c r="A36" s="23"/>
      <c r="B36" s="23"/>
      <c r="C36" s="23"/>
      <c r="D36" s="1"/>
      <c r="E36" s="23"/>
      <c r="F36" s="24"/>
      <c r="G36" s="24"/>
      <c r="H36" s="24"/>
      <c r="I36" s="3"/>
      <c r="J36" s="62"/>
      <c r="K36" s="70"/>
      <c r="L36" s="24"/>
    </row>
    <row r="37" spans="1:12" s="25" customFormat="1" ht="56.4" customHeight="1">
      <c r="A37" s="1"/>
      <c r="B37" s="23"/>
      <c r="C37" s="23"/>
      <c r="D37" s="15"/>
      <c r="E37" s="24"/>
      <c r="F37" s="23"/>
      <c r="G37" s="23"/>
      <c r="H37" s="23"/>
      <c r="I37" s="3"/>
      <c r="J37" s="53"/>
      <c r="K37" s="77"/>
      <c r="L37" s="57"/>
    </row>
    <row r="38" spans="1:12" s="25" customFormat="1" ht="56.4" customHeight="1">
      <c r="A38" s="1"/>
      <c r="B38" s="23"/>
      <c r="C38" s="23"/>
      <c r="D38" s="15"/>
      <c r="E38" s="24"/>
      <c r="F38" s="23"/>
      <c r="G38" s="23"/>
      <c r="H38" s="23"/>
      <c r="I38" s="3"/>
      <c r="J38" s="53"/>
      <c r="K38" s="77"/>
      <c r="L38" s="57"/>
    </row>
    <row r="39" spans="1:12" s="25" customFormat="1" ht="56.4" customHeight="1">
      <c r="A39" s="1"/>
      <c r="B39" s="23"/>
      <c r="C39" s="23"/>
      <c r="D39" s="15"/>
      <c r="E39" s="24"/>
      <c r="F39" s="23"/>
      <c r="G39" s="23"/>
      <c r="H39" s="23"/>
      <c r="I39" s="3"/>
      <c r="J39" s="53"/>
      <c r="K39" s="77"/>
      <c r="L39" s="57"/>
    </row>
    <row r="40" spans="1:12" s="25" customFormat="1" ht="56.4" customHeight="1">
      <c r="A40" s="1"/>
      <c r="B40" s="23"/>
      <c r="C40" s="23"/>
      <c r="D40" s="15"/>
      <c r="E40" s="24"/>
      <c r="F40" s="23"/>
      <c r="G40" s="23"/>
      <c r="H40" s="23"/>
      <c r="I40" s="3"/>
      <c r="J40" s="53"/>
      <c r="K40" s="77"/>
      <c r="L40" s="57"/>
    </row>
    <row r="41" spans="1:12" s="25" customFormat="1" ht="56.4" customHeight="1">
      <c r="A41" s="1"/>
      <c r="B41" s="23"/>
      <c r="C41" s="23"/>
      <c r="D41" s="15"/>
      <c r="E41" s="24"/>
      <c r="F41" s="23"/>
      <c r="G41" s="23"/>
      <c r="H41" s="23"/>
      <c r="I41" s="3"/>
      <c r="J41" s="53"/>
      <c r="K41" s="77"/>
      <c r="L41" s="57"/>
    </row>
    <row r="42" spans="1:12" s="25" customFormat="1" ht="56.4" customHeight="1">
      <c r="A42" s="23"/>
      <c r="B42" s="23"/>
      <c r="C42" s="23"/>
      <c r="D42" s="1"/>
      <c r="E42" s="23"/>
      <c r="F42" s="24"/>
      <c r="G42" s="24"/>
      <c r="H42" s="24"/>
      <c r="I42" s="3"/>
      <c r="J42" s="62"/>
      <c r="K42" s="70"/>
      <c r="L42" s="24"/>
    </row>
    <row r="43" spans="1:12" s="25" customFormat="1" ht="54.65" customHeight="1">
      <c r="A43" s="1"/>
      <c r="B43" s="23"/>
      <c r="C43" s="23"/>
      <c r="D43" s="15"/>
      <c r="E43" s="24"/>
      <c r="F43" s="23"/>
      <c r="G43" s="23"/>
      <c r="H43" s="23"/>
      <c r="I43" s="3"/>
      <c r="J43" s="53"/>
      <c r="K43" s="77"/>
      <c r="L43" s="57"/>
    </row>
    <row r="44" spans="1:12" s="25" customFormat="1" ht="54.65" customHeight="1">
      <c r="A44" s="1"/>
      <c r="B44" s="23"/>
      <c r="C44" s="23"/>
      <c r="D44" s="15"/>
      <c r="E44" s="24"/>
      <c r="F44" s="23"/>
      <c r="G44" s="23"/>
      <c r="H44" s="23"/>
      <c r="I44" s="3"/>
      <c r="J44" s="53"/>
      <c r="K44" s="77"/>
      <c r="L44" s="57"/>
    </row>
    <row r="45" spans="1:12" s="25" customFormat="1" ht="54.65" customHeight="1">
      <c r="A45" s="1"/>
      <c r="B45" s="23"/>
      <c r="C45" s="23"/>
      <c r="D45" s="15"/>
      <c r="E45" s="24"/>
      <c r="F45" s="23"/>
      <c r="G45" s="23"/>
      <c r="H45" s="23"/>
      <c r="I45" s="3"/>
      <c r="J45" s="53"/>
      <c r="K45" s="77"/>
      <c r="L45" s="57"/>
    </row>
    <row r="46" spans="1:12" s="25" customFormat="1" ht="54.65" customHeight="1">
      <c r="A46" s="1"/>
      <c r="B46" s="23"/>
      <c r="C46" s="23"/>
      <c r="D46" s="15"/>
      <c r="E46" s="24"/>
      <c r="F46" s="23"/>
      <c r="G46" s="23"/>
      <c r="H46" s="23"/>
      <c r="I46" s="3"/>
      <c r="J46" s="53"/>
      <c r="K46" s="77"/>
      <c r="L46" s="57"/>
    </row>
    <row r="47" spans="1:12" s="25" customFormat="1" ht="54.65" customHeight="1">
      <c r="A47" s="1"/>
      <c r="B47" s="23"/>
      <c r="C47" s="23"/>
      <c r="D47" s="15"/>
      <c r="E47" s="24"/>
      <c r="F47" s="23"/>
      <c r="G47" s="23"/>
      <c r="H47" s="23"/>
      <c r="I47" s="3"/>
      <c r="J47" s="53"/>
      <c r="K47" s="77"/>
      <c r="L47" s="57"/>
    </row>
    <row r="48" spans="1:12" s="25" customFormat="1" ht="54.65" customHeight="1">
      <c r="A48" s="1"/>
      <c r="B48" s="23"/>
      <c r="C48" s="23"/>
      <c r="D48" s="15"/>
      <c r="E48" s="24"/>
      <c r="F48" s="23"/>
      <c r="G48" s="23"/>
      <c r="H48" s="23"/>
      <c r="I48" s="3"/>
      <c r="J48" s="53"/>
      <c r="K48" s="77"/>
      <c r="L48" s="57"/>
    </row>
    <row r="49" spans="1:12" s="25" customFormat="1" ht="54.65" customHeight="1">
      <c r="A49" s="1"/>
      <c r="B49" s="23"/>
      <c r="C49" s="23"/>
      <c r="D49" s="15"/>
      <c r="E49" s="24"/>
      <c r="F49" s="23"/>
      <c r="G49" s="23"/>
      <c r="H49" s="23"/>
      <c r="I49" s="3"/>
      <c r="J49" s="53"/>
      <c r="K49" s="77"/>
      <c r="L49" s="57"/>
    </row>
    <row r="50" spans="1:12" s="25" customFormat="1" ht="54.65" customHeight="1">
      <c r="A50" s="23"/>
      <c r="B50" s="23"/>
      <c r="C50" s="23"/>
      <c r="D50" s="1"/>
      <c r="E50" s="23"/>
      <c r="F50" s="24"/>
      <c r="G50" s="24"/>
      <c r="H50" s="24"/>
      <c r="I50" s="3"/>
      <c r="J50" s="62"/>
      <c r="K50" s="70"/>
      <c r="L50" s="24"/>
    </row>
    <row r="51" spans="1:12" s="25" customFormat="1" ht="54.65" customHeight="1">
      <c r="A51" s="1"/>
      <c r="B51" s="23"/>
      <c r="C51" s="23"/>
      <c r="D51" s="15"/>
      <c r="E51" s="24"/>
      <c r="F51" s="23"/>
      <c r="G51" s="23"/>
      <c r="H51" s="23"/>
      <c r="I51" s="3"/>
      <c r="J51" s="53"/>
      <c r="K51" s="70"/>
      <c r="L51" s="57"/>
    </row>
    <row r="52" spans="1:12" s="25" customFormat="1" ht="54.65" customHeight="1">
      <c r="A52" s="1"/>
      <c r="B52" s="23"/>
      <c r="C52" s="23"/>
      <c r="D52" s="15"/>
      <c r="E52" s="24"/>
      <c r="F52" s="23"/>
      <c r="G52" s="23"/>
      <c r="H52" s="23"/>
      <c r="I52" s="3"/>
      <c r="J52" s="53"/>
      <c r="K52" s="77"/>
      <c r="L52" s="57"/>
    </row>
    <row r="53" spans="1:12" s="25" customFormat="1" ht="54.65" customHeight="1">
      <c r="A53" s="1"/>
      <c r="B53" s="23"/>
      <c r="C53" s="23"/>
      <c r="D53" s="15"/>
      <c r="E53" s="66"/>
      <c r="F53" s="23"/>
      <c r="G53" s="23"/>
      <c r="H53" s="23"/>
      <c r="I53" s="3"/>
      <c r="J53" s="53"/>
      <c r="K53" s="70"/>
      <c r="L53" s="57"/>
    </row>
    <row r="54" spans="1:12" s="25" customFormat="1" ht="54.65" customHeight="1">
      <c r="A54" s="1"/>
      <c r="B54" s="23"/>
      <c r="C54" s="23"/>
      <c r="D54" s="15"/>
      <c r="E54" s="24"/>
      <c r="F54" s="23"/>
      <c r="G54" s="23"/>
      <c r="H54" s="23"/>
      <c r="I54" s="3"/>
      <c r="J54" s="53"/>
      <c r="K54" s="76"/>
      <c r="L54" s="57"/>
    </row>
    <row r="55" spans="1:12" s="25" customFormat="1" ht="54.65" customHeight="1">
      <c r="A55" s="1"/>
      <c r="B55" s="23"/>
      <c r="C55" s="23"/>
      <c r="D55" s="15"/>
      <c r="E55" s="24"/>
      <c r="F55" s="23"/>
      <c r="G55" s="23"/>
      <c r="H55" s="23"/>
      <c r="I55" s="3"/>
      <c r="J55" s="53"/>
      <c r="K55" s="76"/>
      <c r="L55" s="57"/>
    </row>
    <row r="56" spans="1:12" s="25" customFormat="1" ht="54.65" customHeight="1">
      <c r="A56" s="1"/>
      <c r="B56" s="23"/>
      <c r="C56" s="23"/>
      <c r="D56" s="15"/>
      <c r="E56" s="24"/>
      <c r="F56" s="23"/>
      <c r="G56" s="23"/>
      <c r="H56" s="23"/>
      <c r="I56" s="3"/>
      <c r="J56" s="53"/>
      <c r="K56" s="76"/>
      <c r="L56" s="57"/>
    </row>
    <row r="57" spans="1:12" s="25" customFormat="1" ht="54.65" customHeight="1">
      <c r="A57" s="1"/>
      <c r="B57" s="23"/>
      <c r="C57" s="23"/>
      <c r="D57" s="15"/>
      <c r="E57" s="24"/>
      <c r="F57" s="23"/>
      <c r="G57" s="23"/>
      <c r="H57" s="23"/>
      <c r="I57" s="3"/>
      <c r="J57" s="53"/>
      <c r="K57" s="76"/>
      <c r="L57" s="57"/>
    </row>
    <row r="58" spans="1:12" s="25" customFormat="1" ht="54.65" customHeight="1">
      <c r="A58" s="1"/>
      <c r="B58" s="23"/>
      <c r="C58" s="23"/>
      <c r="D58" s="15"/>
      <c r="E58" s="24"/>
      <c r="F58" s="23"/>
      <c r="G58" s="23"/>
      <c r="H58" s="23"/>
      <c r="I58" s="3"/>
      <c r="J58" s="53"/>
      <c r="K58" s="76"/>
      <c r="L58" s="57"/>
    </row>
    <row r="59" spans="1:12" s="25" customFormat="1" ht="54.65" customHeight="1">
      <c r="A59" s="1"/>
      <c r="B59" s="51"/>
      <c r="C59" s="51"/>
      <c r="D59" s="1"/>
      <c r="E59" s="51"/>
      <c r="F59" s="51"/>
      <c r="G59" s="51"/>
      <c r="H59" s="51"/>
      <c r="I59" s="3"/>
      <c r="J59" s="53"/>
      <c r="K59" s="76"/>
      <c r="L59" s="56"/>
    </row>
    <row r="60" spans="1:12" s="25" customFormat="1" ht="54.65" customHeight="1">
      <c r="A60" s="1"/>
      <c r="B60" s="23"/>
      <c r="C60" s="23"/>
      <c r="D60" s="1"/>
      <c r="E60" s="23"/>
      <c r="F60" s="23"/>
      <c r="G60" s="23"/>
      <c r="H60" s="23"/>
      <c r="I60" s="3"/>
      <c r="J60" s="53"/>
      <c r="K60" s="76"/>
      <c r="L60" s="56"/>
    </row>
    <row r="61" spans="1:12" s="25" customFormat="1" ht="54.65" customHeight="1">
      <c r="A61" s="1"/>
      <c r="B61" s="23"/>
      <c r="C61" s="23"/>
      <c r="D61" s="1"/>
      <c r="E61" s="23"/>
      <c r="F61" s="23"/>
      <c r="G61" s="23"/>
      <c r="H61" s="23"/>
      <c r="I61" s="3"/>
      <c r="J61" s="53"/>
      <c r="K61" s="76"/>
      <c r="L61" s="56"/>
    </row>
    <row r="62" spans="1:12" s="25" customFormat="1" ht="54.65" customHeight="1">
      <c r="A62" s="1"/>
      <c r="B62" s="23"/>
      <c r="C62" s="23"/>
      <c r="D62" s="15"/>
      <c r="E62" s="23"/>
      <c r="F62" s="24"/>
      <c r="G62" s="23"/>
      <c r="H62" s="23"/>
      <c r="I62" s="3"/>
      <c r="J62" s="53"/>
      <c r="K62" s="76"/>
      <c r="L62" s="56"/>
    </row>
    <row r="63" spans="1:12" s="25" customFormat="1" ht="54.65" customHeight="1">
      <c r="A63" s="1"/>
      <c r="B63" s="23"/>
      <c r="C63" s="23"/>
      <c r="D63" s="15"/>
      <c r="E63" s="24"/>
      <c r="F63" s="23"/>
      <c r="G63" s="23"/>
      <c r="H63" s="23"/>
      <c r="I63" s="3"/>
      <c r="J63" s="53"/>
      <c r="K63" s="76"/>
      <c r="L63" s="57"/>
    </row>
    <row r="64" spans="1:12" s="25" customFormat="1" ht="54.65" customHeight="1">
      <c r="A64" s="1"/>
      <c r="B64" s="23"/>
      <c r="C64" s="23"/>
      <c r="D64" s="15"/>
      <c r="E64" s="23"/>
      <c r="F64" s="24"/>
      <c r="G64" s="23"/>
      <c r="H64" s="23"/>
      <c r="I64" s="3"/>
      <c r="J64" s="53"/>
      <c r="K64" s="76"/>
      <c r="L64" s="56"/>
    </row>
    <row r="65" spans="1:13" s="25" customFormat="1" ht="54.65" customHeight="1">
      <c r="A65" s="1"/>
      <c r="B65" s="23"/>
      <c r="C65" s="23"/>
      <c r="D65" s="15"/>
      <c r="E65" s="24"/>
      <c r="F65" s="23"/>
      <c r="G65" s="23"/>
      <c r="H65" s="23"/>
      <c r="I65" s="3"/>
      <c r="J65" s="53"/>
      <c r="K65" s="76"/>
      <c r="L65" s="57"/>
    </row>
    <row r="66" spans="1:13" s="25" customFormat="1" ht="54.65" customHeight="1">
      <c r="A66" s="1"/>
      <c r="B66" s="23"/>
      <c r="C66" s="23"/>
      <c r="D66" s="15"/>
      <c r="E66" s="24"/>
      <c r="F66" s="23"/>
      <c r="G66" s="23"/>
      <c r="H66" s="23"/>
      <c r="I66" s="3"/>
      <c r="J66" s="53"/>
      <c r="K66" s="76"/>
      <c r="L66" s="57"/>
    </row>
    <row r="67" spans="1:13" s="25" customFormat="1" ht="54.65" customHeight="1">
      <c r="A67" s="1"/>
      <c r="B67" s="23"/>
      <c r="C67" s="23"/>
      <c r="D67" s="15"/>
      <c r="E67" s="24"/>
      <c r="F67" s="23"/>
      <c r="G67" s="23"/>
      <c r="H67" s="23"/>
      <c r="I67" s="3"/>
      <c r="J67" s="53"/>
      <c r="K67" s="76"/>
      <c r="L67" s="57"/>
    </row>
    <row r="68" spans="1:13" s="25" customFormat="1" ht="54.65" customHeight="1">
      <c r="A68" s="1"/>
      <c r="B68" s="23"/>
      <c r="C68" s="23"/>
      <c r="D68" s="15"/>
      <c r="E68" s="24"/>
      <c r="F68" s="23"/>
      <c r="G68" s="23"/>
      <c r="H68" s="23"/>
      <c r="I68" s="3"/>
      <c r="J68" s="53"/>
      <c r="K68" s="76"/>
      <c r="L68" s="57"/>
    </row>
    <row r="69" spans="1:13" s="25" customFormat="1" ht="54.65" customHeight="1">
      <c r="A69" s="1"/>
      <c r="B69" s="23"/>
      <c r="C69" s="23"/>
      <c r="D69" s="15"/>
      <c r="E69" s="24"/>
      <c r="F69" s="23"/>
      <c r="G69" s="23"/>
      <c r="H69" s="23"/>
      <c r="I69" s="3"/>
      <c r="J69" s="53"/>
      <c r="K69" s="76"/>
      <c r="L69" s="57"/>
      <c r="M69" s="49"/>
    </row>
    <row r="70" spans="1:13" s="25" customFormat="1" ht="54.65" customHeight="1">
      <c r="A70" s="1"/>
      <c r="B70" s="23"/>
      <c r="C70" s="23"/>
      <c r="D70" s="15"/>
      <c r="E70" s="24"/>
      <c r="F70" s="23"/>
      <c r="G70" s="23"/>
      <c r="H70" s="23"/>
      <c r="I70" s="3"/>
      <c r="J70" s="53"/>
      <c r="K70" s="76"/>
      <c r="L70" s="57"/>
    </row>
    <row r="71" spans="1:13" s="25" customFormat="1" ht="54.65" customHeight="1">
      <c r="A71" s="1"/>
      <c r="B71" s="23"/>
      <c r="C71" s="23"/>
      <c r="D71" s="15"/>
      <c r="E71" s="24"/>
      <c r="F71" s="23"/>
      <c r="G71" s="23"/>
      <c r="H71" s="23"/>
      <c r="I71" s="3"/>
      <c r="J71" s="62"/>
      <c r="K71" s="76"/>
      <c r="L71" s="24"/>
    </row>
    <row r="72" spans="1:13" s="25" customFormat="1" ht="54.65" customHeight="1">
      <c r="A72" s="1"/>
      <c r="B72" s="23"/>
      <c r="C72" s="23"/>
      <c r="D72" s="15"/>
      <c r="E72" s="24"/>
      <c r="F72" s="23"/>
      <c r="G72" s="23"/>
      <c r="H72" s="23"/>
      <c r="I72" s="3"/>
      <c r="J72" s="62"/>
      <c r="K72" s="76"/>
      <c r="L72" s="24"/>
    </row>
    <row r="73" spans="1:13" s="25" customFormat="1" ht="54.65" customHeight="1">
      <c r="A73" s="1"/>
      <c r="B73" s="23"/>
      <c r="C73" s="23"/>
      <c r="D73" s="15"/>
      <c r="E73" s="24"/>
      <c r="F73" s="23"/>
      <c r="G73" s="23"/>
      <c r="H73" s="23"/>
      <c r="I73" s="3"/>
      <c r="J73" s="62"/>
      <c r="K73" s="76"/>
      <c r="L73" s="24"/>
    </row>
    <row r="74" spans="1:13" s="25" customFormat="1" ht="54.65" customHeight="1">
      <c r="A74" s="63"/>
      <c r="B74" s="64"/>
      <c r="C74" s="64"/>
      <c r="D74" s="63"/>
      <c r="E74" s="24"/>
      <c r="F74" s="64"/>
      <c r="G74" s="64"/>
      <c r="H74" s="64"/>
      <c r="I74" s="65"/>
      <c r="J74" s="67"/>
      <c r="K74" s="76"/>
      <c r="L74" s="64"/>
    </row>
    <row r="75" spans="1:13" s="25" customFormat="1" ht="54.65" customHeight="1">
      <c r="A75" s="23"/>
      <c r="B75" s="23"/>
      <c r="C75" s="23"/>
      <c r="D75" s="1"/>
      <c r="E75" s="23"/>
      <c r="F75" s="24"/>
      <c r="G75" s="24"/>
      <c r="H75" s="24"/>
      <c r="I75" s="3"/>
      <c r="J75" s="62"/>
      <c r="K75" s="76"/>
      <c r="L75" s="24"/>
    </row>
    <row r="76" spans="1:13" s="25" customFormat="1" ht="54.65" customHeight="1">
      <c r="A76" s="1"/>
      <c r="B76" s="23"/>
      <c r="C76" s="23"/>
      <c r="D76" s="15"/>
      <c r="E76" s="24"/>
      <c r="F76" s="23"/>
      <c r="G76" s="23"/>
      <c r="H76" s="23"/>
      <c r="I76" s="3"/>
      <c r="J76" s="53"/>
      <c r="K76" s="76"/>
      <c r="L76" s="57"/>
    </row>
    <row r="77" spans="1:13" s="25" customFormat="1" ht="54.65" customHeight="1">
      <c r="A77" s="1"/>
      <c r="B77" s="23"/>
      <c r="C77" s="23"/>
      <c r="D77" s="15"/>
      <c r="E77" s="24"/>
      <c r="F77" s="23"/>
      <c r="G77" s="23"/>
      <c r="H77" s="23"/>
      <c r="I77" s="3"/>
      <c r="J77" s="53"/>
      <c r="K77" s="76"/>
      <c r="L77" s="57"/>
    </row>
  </sheetData>
  <autoFilter ref="A1:M1" xr:uid="{B5FBFB39-075C-4F6B-9827-2D18833EDED2}">
    <sortState xmlns:xlrd2="http://schemas.microsoft.com/office/spreadsheetml/2017/richdata2" ref="A2:M11">
      <sortCondition ref="C1"/>
    </sortState>
  </autoFilter>
  <conditionalFormatting sqref="A1">
    <cfRule type="duplicateValues" dxfId="26" priority="397"/>
  </conditionalFormatting>
  <conditionalFormatting sqref="A2">
    <cfRule type="duplicateValues" dxfId="25" priority="5"/>
  </conditionalFormatting>
  <conditionalFormatting sqref="A3">
    <cfRule type="duplicateValues" dxfId="24" priority="3"/>
  </conditionalFormatting>
  <conditionalFormatting sqref="A4">
    <cfRule type="duplicateValues" dxfId="23" priority="1"/>
  </conditionalFormatting>
  <conditionalFormatting sqref="A5">
    <cfRule type="duplicateValues" dxfId="22" priority="7"/>
  </conditionalFormatting>
  <conditionalFormatting sqref="A6:A10">
    <cfRule type="duplicateValues" dxfId="21" priority="29"/>
  </conditionalFormatting>
  <conditionalFormatting sqref="A11:A27">
    <cfRule type="duplicateValues" dxfId="20" priority="27"/>
  </conditionalFormatting>
  <conditionalFormatting sqref="A28:A41">
    <cfRule type="duplicateValues" dxfId="19" priority="25"/>
  </conditionalFormatting>
  <conditionalFormatting sqref="A42">
    <cfRule type="duplicateValues" dxfId="18" priority="23"/>
  </conditionalFormatting>
  <conditionalFormatting sqref="A43:A45">
    <cfRule type="duplicateValues" dxfId="17" priority="21"/>
  </conditionalFormatting>
  <conditionalFormatting sqref="A46:A49">
    <cfRule type="duplicateValues" dxfId="16" priority="19"/>
  </conditionalFormatting>
  <conditionalFormatting sqref="A50:A53">
    <cfRule type="duplicateValues" dxfId="15" priority="17"/>
  </conditionalFormatting>
  <conditionalFormatting sqref="A54:A77">
    <cfRule type="duplicateValues" dxfId="14" priority="15"/>
  </conditionalFormatting>
  <conditionalFormatting sqref="A78:A1048576 A1">
    <cfRule type="duplicateValues" dxfId="13" priority="100"/>
  </conditionalFormatting>
  <conditionalFormatting sqref="K2:K77">
    <cfRule type="containsText" dxfId="12"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E6" sqref="E6"/>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55</v>
      </c>
      <c r="J1" s="59" t="s">
        <v>56</v>
      </c>
      <c r="K1" s="5" t="s">
        <v>27</v>
      </c>
      <c r="L1" s="59" t="s">
        <v>58</v>
      </c>
      <c r="N1" s="31" t="s">
        <v>85</v>
      </c>
      <c r="O1" s="26"/>
      <c r="P1" s="32" t="s">
        <v>98</v>
      </c>
      <c r="R1" s="32" t="s">
        <v>94</v>
      </c>
    </row>
    <row r="2" spans="1:18" ht="131" customHeight="1">
      <c r="A2" s="1" t="s">
        <v>658</v>
      </c>
      <c r="B2" s="23" t="s">
        <v>37</v>
      </c>
      <c r="C2" s="23" t="s">
        <v>659</v>
      </c>
      <c r="D2" s="15" t="s">
        <v>660</v>
      </c>
      <c r="E2" s="24" t="s">
        <v>687</v>
      </c>
      <c r="F2" s="23" t="s">
        <v>1</v>
      </c>
      <c r="G2" s="23" t="s">
        <v>661</v>
      </c>
      <c r="H2" s="23" t="s">
        <v>662</v>
      </c>
      <c r="I2" s="3" t="s">
        <v>7</v>
      </c>
      <c r="J2" s="53" t="s">
        <v>3</v>
      </c>
      <c r="K2" s="83" t="str">
        <f>HYPERLINK("mailto:"&amp;VLOOKUP(L2,'CONCAT Codes'!$A$14:$G$25,5,FALSE)&amp;"?subject="&amp;_xlfn.CONCAT(C2," - APPLICANT for ",A2)&amp;"&amp;cc="&amp;'CONCAT Codes'!$A$32&amp;"&amp;body="&amp;D2&amp;"%0A%0APlease see my resume and bio for the above tour.","Click HERE to apply")</f>
        <v>Click HERE to apply</v>
      </c>
      <c r="L2" s="57" t="s">
        <v>500</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Occupational Health Nurse 25-6513 &lt;/span&gt;&lt;/strong&gt;&lt;/h3&gt;
   &lt;/td&gt;
   &lt;td&gt;
   &lt;h4 style="text-align: right;"&gt;&lt;span style="color:#ffffff;"&gt; Army: O2:O3:O4&lt;/span&gt;&lt;/h4&gt;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Sacramento, CA&lt;br /&gt;
&lt;strong&gt;Agency:&lt;/strong&gt; Corps of Engineers&lt;strong&gt; Activity:&lt;/strong&gt; USACE - Sacramento District (SPK)&lt;br /&gt;
&lt;strong&gt;Service:&lt;/strong&gt; Army&lt;strong&gt; Desired Grade:&lt;/strong&gt; O2:O3:O4&lt;br /&gt;
&lt;br /&gt;
&lt;strong&gt;Tour Description:&lt;/strong&gt; 25-6513, Length 1 Year: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Qualifications:  A degree in Nursing with a focus in Occupational Health</v>
      </c>
      <c r="R2" s="25" t="str">
        <f>_xlfn.CONCAT('CONCAT Codes'!$A$10,VLOOKUP(L2,'CONCAT Codes'!$A$14:$G$26,5,FALSE),'CONCAT Codes'!$B$10,'Tours Added'!A2," ",C2," ",D2," ",'CONCAT Codes'!$C$10,VLOOKUP(L2,'CONCAT Codes'!$A$14:$G$253,7,FALSE),'CONCAT Codes'!$D$10,VLOOKUP(L2,'CONCAT Codes'!$A$14:$G$26,6,FALSE))</f>
        <v>&lt;br /&gt; &lt;br /&gt; &lt;strong&gt;To apply, contact: &lt;a href="mailto:tabitha.n.ruckman.mil@mail.mil?subject=Tour 25-6513 USACE - Sacramento District (SPK) Occupational Health Nurse &amp;amp;cc=dfas.indianapolis-in.zh.mbx.pfi@mail.mil&amp;amp;body=Please find my resume and bio attached for consideration."&gt;SFC Tabitha Ruckman&lt;/a&gt;&lt;/strong&gt; - 317-435-2377</v>
      </c>
    </row>
    <row r="3" spans="1:18" ht="140.5" customHeight="1">
      <c r="A3" s="1" t="s">
        <v>663</v>
      </c>
      <c r="B3" s="23" t="s">
        <v>37</v>
      </c>
      <c r="C3" s="23" t="s">
        <v>351</v>
      </c>
      <c r="D3" s="15" t="s">
        <v>664</v>
      </c>
      <c r="E3" s="24" t="s">
        <v>688</v>
      </c>
      <c r="F3" s="23" t="s">
        <v>1</v>
      </c>
      <c r="G3" s="23" t="s">
        <v>353</v>
      </c>
      <c r="H3" s="23" t="s">
        <v>9</v>
      </c>
      <c r="I3" s="3" t="s">
        <v>229</v>
      </c>
      <c r="J3" s="53" t="s">
        <v>3</v>
      </c>
      <c r="K3" s="83" t="str">
        <f>HYPERLINK("mailto:"&amp;VLOOKUP(L3,'CONCAT Codes'!$A$14:$G$25,5,FALSE)&amp;"?subject="&amp;_xlfn.CONCAT(C3," - APPLICANT for ",A3)&amp;"&amp;cc="&amp;'CONCAT Codes'!$A$32&amp;"&amp;body="&amp;D3&amp;"%0A%0APlease see my resume and bio for the above tour.","Click HERE to apply")</f>
        <v>Click HERE to apply</v>
      </c>
      <c r="L3" s="57" t="s">
        <v>500</v>
      </c>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Project Engineer / Manager 25-6609 &lt;/span&gt;&lt;/strong&gt;&lt;/h3&gt;
   &lt;/td&gt;
   &lt;td&gt;
   &lt;h4 style="text-align: right;"&gt;&lt;span style="color:#ffffff;"&gt; Army: E6:E7:O2:O3:W2:W3&lt;/span&gt;&lt;/h4&gt;
   &lt;/td&gt;
   &lt;th scope="col"&gt;&amp;nbsp;&lt;/th&gt;
  &lt;/tr&gt;
 &lt;/thead&gt;
&lt;/table&gt;'</v>
      </c>
      <c r="P3" s="26" t="str">
        <f>CONCATENATE('CONCAT Codes'!$A$6,'CONCAT Codes'!$B$6,'Tours Added'!H3,", ",'Tours Added'!I3,'CONCAT Codes'!C$6,B3,'CONCAT Codes'!$D$6,C3,'CONCAT Codes'!$E$6,F3,'CONCAT Codes'!$F$6,G3,'CONCAT Codes'!$G$6,'Tours Added'!E3)</f>
        <v>&lt;strong&gt; Location:&lt;/strong&gt; Concord, MA&lt;br /&gt;
&lt;strong&gt;Agency:&lt;/strong&gt; Corps of Engineers&lt;strong&gt; Activity:&lt;/strong&gt; USACE - New England District (NAE)&lt;br /&gt;
&lt;strong&gt;Service:&lt;/strong&gt; Army&lt;strong&gt; Desired Grade:&lt;/strong&gt; E6:E7:O2:O3:W2:W3&lt;br /&gt;
&lt;br /&gt;
&lt;strong&gt;Tour Description:&lt;/strong&gt; 25-6609, Length 2 Years: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v>
      </c>
      <c r="R3" s="25" t="str">
        <f>_xlfn.CONCAT('CONCAT Codes'!$A$10,VLOOKUP(L3,'CONCAT Codes'!$A$14:$G$26,5,FALSE),'CONCAT Codes'!$B$10,'Tours Added'!A3," ",C3," ",D3," ",'CONCAT Codes'!$C$10,VLOOKUP(L3,'CONCAT Codes'!$A$14:$G$253,7,FALSE),'CONCAT Codes'!$D$10,VLOOKUP(L3,'CONCAT Codes'!$A$14:$G$26,6,FALSE))</f>
        <v>&lt;br /&gt; &lt;br /&gt; &lt;strong&gt;To apply, contact: &lt;a href="mailto:tabitha.n.ruckman.mil@mail.mil?subject=Tour 25-6609 USACE - New England District (NAE) Project Engineer / Manager &amp;amp;cc=dfas.indianapolis-in.zh.mbx.pfi@mail.mil&amp;amp;body=Please find my resume and bio attached for consideration."&gt;SFC Tabitha Ruckman&lt;/a&gt;&lt;/strong&gt; - 317-435-2377</v>
      </c>
    </row>
    <row r="4" spans="1:18" ht="142.25" customHeight="1">
      <c r="A4" s="1" t="s">
        <v>665</v>
      </c>
      <c r="B4" s="23" t="s">
        <v>37</v>
      </c>
      <c r="C4" s="23" t="s">
        <v>666</v>
      </c>
      <c r="D4" s="15" t="s">
        <v>667</v>
      </c>
      <c r="E4" s="24" t="s">
        <v>680</v>
      </c>
      <c r="F4" s="23" t="s">
        <v>1</v>
      </c>
      <c r="G4" s="23" t="s">
        <v>668</v>
      </c>
      <c r="H4" s="23" t="s">
        <v>669</v>
      </c>
      <c r="I4" s="3" t="s">
        <v>670</v>
      </c>
      <c r="J4" s="53" t="s">
        <v>3</v>
      </c>
      <c r="K4" s="83" t="str">
        <f>HYPERLINK("mailto:"&amp;VLOOKUP(L4,'CONCAT Codes'!$A$14:$G$25,5,FALSE)&amp;"?subject="&amp;_xlfn.CONCAT(C4," - APPLICANT for ",A4)&amp;"&amp;cc="&amp;'CONCAT Codes'!$A$32&amp;"&amp;body="&amp;D4&amp;"%0A%0APlease see my resume and bio for the above tour.","Click HERE to apply")</f>
        <v>Click HERE to apply</v>
      </c>
      <c r="L4" s="57" t="s">
        <v>500</v>
      </c>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Executive Assistant 25-6610 &lt;/span&gt;&lt;/strong&gt;&lt;/h3&gt;
   &lt;/td&gt;
   &lt;td&gt;
   &lt;h4 style="text-align: right;"&gt;&lt;span style="color:#ffffff;"&gt; Army: O3&lt;/span&gt;&lt;/h4&gt;
   &lt;/td&gt;
   &lt;th scope="col"&gt;&amp;nbsp;&lt;/th&gt;
  &lt;/tr&gt;
 &lt;/thead&gt;
&lt;/table&gt;'</v>
      </c>
      <c r="P4" s="26" t="str">
        <f>CONCATENATE('CONCAT Codes'!$A$6,'CONCAT Codes'!$B$6,'Tours Added'!H4,", ",'Tours Added'!I4,'CONCAT Codes'!C$6,B4,'CONCAT Codes'!$D$6,C4,'CONCAT Codes'!$E$6,F4,'CONCAT Codes'!$F$6,G4,'CONCAT Codes'!$G$6,'Tours Added'!E4)</f>
        <v>&lt;strong&gt; Location:&lt;/strong&gt; New Orleans, LA&lt;br /&gt;
&lt;strong&gt;Agency:&lt;/strong&gt; Corps of Engineers&lt;strong&gt; Activity:&lt;/strong&gt; USACE - New Orleans District (MVN)&lt;br /&gt;
&lt;strong&gt;Service:&lt;/strong&gt; Army&lt;strong&gt; Desired Grade:&lt;/strong&gt; O3&lt;br /&gt;
&lt;br /&gt;
&lt;strong&gt;Tour Description:&lt;/strong&gt; 25-6610, Length 1 Year: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v>
      </c>
      <c r="R4" s="25" t="str">
        <f>_xlfn.CONCAT('CONCAT Codes'!$A$10,VLOOKUP(L4,'CONCAT Codes'!$A$14:$G$26,5,FALSE),'CONCAT Codes'!$B$10,'Tours Added'!A4," ",C4," ",D4," ",'CONCAT Codes'!$C$10,VLOOKUP(L4,'CONCAT Codes'!$A$14:$G$253,7,FALSE),'CONCAT Codes'!$D$10,VLOOKUP(L4,'CONCAT Codes'!$A$14:$G$26,6,FALSE))</f>
        <v>&lt;br /&gt; &lt;br /&gt; &lt;strong&gt;To apply, contact: &lt;a href="mailto:tabitha.n.ruckman.mil@mail.mil?subject=Tour 25-6610 USACE - New Orleans District (MVN) Executive Assistant &amp;amp;cc=dfas.indianapolis-in.zh.mbx.pfi@mail.mil&amp;amp;body=Please find my resume and bio attached for consideration."&gt;SFC Tabitha Ruckman&lt;/a&gt;&lt;/strong&gt; - 317-435-2377</v>
      </c>
    </row>
    <row r="5" spans="1:18" ht="90.5" customHeight="1">
      <c r="A5" s="1" t="s">
        <v>671</v>
      </c>
      <c r="B5" s="23" t="s">
        <v>37</v>
      </c>
      <c r="C5" s="23" t="s">
        <v>672</v>
      </c>
      <c r="D5" s="15" t="s">
        <v>673</v>
      </c>
      <c r="E5" s="24" t="s">
        <v>685</v>
      </c>
      <c r="F5" s="23" t="s">
        <v>1</v>
      </c>
      <c r="G5" s="23" t="s">
        <v>674</v>
      </c>
      <c r="H5" s="23" t="s">
        <v>675</v>
      </c>
      <c r="I5" s="3" t="s">
        <v>7</v>
      </c>
      <c r="J5" s="53" t="s">
        <v>3</v>
      </c>
      <c r="K5" s="83" t="str">
        <f>HYPERLINK("mailto:"&amp;VLOOKUP(L5,'CONCAT Codes'!$A$14:$G$25,5,FALSE)&amp;"?subject="&amp;_xlfn.CONCAT(C5," - APPLICANT for ",A5)&amp;"&amp;cc="&amp;'CONCAT Codes'!$A$32&amp;"&amp;body="&amp;D5&amp;"%0A%0APlease see my resume and bio for the above tour.","Click HERE to apply")</f>
        <v>Click HERE to apply</v>
      </c>
      <c r="L5" s="57" t="s">
        <v>500</v>
      </c>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Project Engineer 25-6611 &lt;/span&gt;&lt;/strong&gt;&lt;/h3&gt;
   &lt;/td&gt;
   &lt;td&gt;
   &lt;h4 style="text-align: right;"&gt;&lt;span style="color:#ffffff;"&gt; Army: E7:E8:O2:O3:O4:W1:W2&lt;/span&gt;&lt;/h4&gt;
   &lt;/td&gt;
   &lt;th scope="col"&gt;&amp;nbsp;&lt;/th&gt;
  &lt;/tr&gt;
 &lt;/thead&gt;
&lt;/table&gt;'</v>
      </c>
      <c r="P5" s="26" t="str">
        <f>CONCATENATE('CONCAT Codes'!$A$6,'CONCAT Codes'!$B$6,'Tours Added'!H5,", ",'Tours Added'!I5,'CONCAT Codes'!C$6,B5,'CONCAT Codes'!$D$6,C5,'CONCAT Codes'!$E$6,F5,'CONCAT Codes'!$F$6,G5,'CONCAT Codes'!$G$6,'Tours Added'!E5)</f>
        <v>&lt;strong&gt; Location:&lt;/strong&gt; Los Angeles, CA&lt;br /&gt;
&lt;strong&gt;Agency:&lt;/strong&gt; Corps of Engineers&lt;strong&gt; Activity:&lt;/strong&gt; USACE - Los Angeles District (SPL)&lt;br /&gt;
&lt;strong&gt;Service:&lt;/strong&gt; Army&lt;strong&gt; Desired Grade:&lt;/strong&gt; E7:E8:O2:O3:O4:W1:W2&lt;br /&gt;
&lt;br /&gt;
&lt;strong&gt;Tour Description:&lt;/strong&gt; 25-6611, Length 1 Year: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Qualifications:  Engineering degree. Project Engineer degree helpful but not required.</v>
      </c>
      <c r="R5" s="25" t="str">
        <f>_xlfn.CONCAT('CONCAT Codes'!$A$10,VLOOKUP(L5,'CONCAT Codes'!$A$14:$G$26,5,FALSE),'CONCAT Codes'!$B$10,'Tours Added'!A5," ",C5," ",D5," ",'CONCAT Codes'!$C$10,VLOOKUP(L5,'CONCAT Codes'!$A$14:$G$253,7,FALSE),'CONCAT Codes'!$D$10,VLOOKUP(L5,'CONCAT Codes'!$A$14:$G$26,6,FALSE))</f>
        <v>&lt;br /&gt; &lt;br /&gt; &lt;strong&gt;To apply, contact: &lt;a href="mailto:tabitha.n.ruckman.mil@mail.mil?subject=Tour 25-6611 USACE - Los Angeles District (SPL) Project Engineer &amp;amp;cc=dfas.indianapolis-in.zh.mbx.pfi@mail.mil&amp;amp;body=Please find my resume and bio attached for consideration."&gt;SFC Tabitha Ruckman&lt;/a&gt;&lt;/strong&gt; - 317-435-2377</v>
      </c>
    </row>
    <row r="6" spans="1:18" ht="165.5" customHeight="1">
      <c r="A6" s="1" t="s">
        <v>676</v>
      </c>
      <c r="B6" s="23" t="s">
        <v>37</v>
      </c>
      <c r="C6" s="23" t="s">
        <v>672</v>
      </c>
      <c r="D6" s="15" t="s">
        <v>677</v>
      </c>
      <c r="E6" s="24" t="s">
        <v>684</v>
      </c>
      <c r="F6" s="23" t="s">
        <v>1</v>
      </c>
      <c r="G6" s="23" t="s">
        <v>661</v>
      </c>
      <c r="H6" s="23" t="s">
        <v>682</v>
      </c>
      <c r="I6" s="3" t="s">
        <v>7</v>
      </c>
      <c r="J6" s="53" t="s">
        <v>3</v>
      </c>
      <c r="K6" s="83" t="str">
        <f>HYPERLINK("mailto:"&amp;VLOOKUP(L6,'CONCAT Codes'!$A$14:$G$25,5,FALSE)&amp;"?subject="&amp;_xlfn.CONCAT(C6," - APPLICANT for ",A6)&amp;"&amp;cc="&amp;'CONCAT Codes'!$A$32&amp;"&amp;body="&amp;D6&amp;"%0A%0APlease see my resume and bio for the above tour.","Click HERE to apply")</f>
        <v>Click HERE to apply</v>
      </c>
      <c r="L6" s="57" t="s">
        <v>500</v>
      </c>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Project Manager 25-6612 &lt;/span&gt;&lt;/strong&gt;&lt;/h3&gt;
   &lt;/td&gt;
   &lt;td&gt;
   &lt;h4 style="text-align: right;"&gt;&lt;span style="color:#ffffff;"&gt; Army: O2:O3:O4&lt;/span&gt;&lt;/h4&gt;
   &lt;/td&gt;
   &lt;th scope="col"&gt;&amp;nbsp;&lt;/th&gt;
  &lt;/tr&gt;
 &lt;/thead&gt;
&lt;/table&gt;'</v>
      </c>
      <c r="P6" s="26" t="str">
        <f>CONCATENATE('CONCAT Codes'!$A$6,'CONCAT Codes'!$B$6,'Tours Added'!H6,", ",'Tours Added'!I6,'CONCAT Codes'!C$6,B6,'CONCAT Codes'!$D$6,C6,'CONCAT Codes'!$E$6,F6,'CONCAT Codes'!$F$6,G6,'CONCAT Codes'!$G$6,'Tours Added'!E6)</f>
        <v>&lt;strong&gt; Location:&lt;/strong&gt; San Diego, CA&lt;br /&gt;
&lt;strong&gt;Agency:&lt;/strong&gt; Corps of Engineers&lt;strong&gt; Activity:&lt;/strong&gt; USACE - Los Angeles District (SPL)&lt;br /&gt;
&lt;strong&gt;Service:&lt;/strong&gt; Army&lt;strong&gt; Desired Grade:&lt;/strong&gt; O2:O3:O4&lt;br /&gt;
&lt;br /&gt;
&lt;strong&gt;Tour Description:&lt;/strong&gt; 25-6612, Length 1 Year: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Qualifications:  12A, PE (preferred), PMP (preferred)</v>
      </c>
      <c r="R6" s="25" t="str">
        <f>_xlfn.CONCAT('CONCAT Codes'!$A$10,VLOOKUP(L6,'CONCAT Codes'!$A$14:$G$26,5,FALSE),'CONCAT Codes'!$B$10,'Tours Added'!A6," ",C6," ",D6," ",'CONCAT Codes'!$C$10,VLOOKUP(L6,'CONCAT Codes'!$A$14:$G$253,7,FALSE),'CONCAT Codes'!$D$10,VLOOKUP(L6,'CONCAT Codes'!$A$14:$G$26,6,FALSE))</f>
        <v>&lt;br /&gt; &lt;br /&gt; &lt;strong&gt;To apply, contact: &lt;a href="mailto:tabitha.n.ruckman.mil@mail.mil?subject=Tour 25-6612 USACE - Los Angeles District (SPL) Project Manager &amp;amp;cc=dfas.indianapolis-in.zh.mbx.pfi@mail.mil&amp;amp;body=Please find my resume and bio attached for consideration."&gt;SFC Tabitha Ruckman&lt;/a&gt;&lt;/strong&gt; - 317-435-2377</v>
      </c>
    </row>
    <row r="7" spans="1:18" ht="165.5" customHeight="1">
      <c r="A7" s="1" t="s">
        <v>678</v>
      </c>
      <c r="B7" s="23" t="s">
        <v>37</v>
      </c>
      <c r="C7" s="23" t="s">
        <v>672</v>
      </c>
      <c r="D7" s="15" t="s">
        <v>677</v>
      </c>
      <c r="E7" s="24" t="s">
        <v>686</v>
      </c>
      <c r="F7" s="23" t="s">
        <v>1</v>
      </c>
      <c r="G7" s="23" t="s">
        <v>661</v>
      </c>
      <c r="H7" s="23" t="s">
        <v>681</v>
      </c>
      <c r="I7" s="3" t="s">
        <v>7</v>
      </c>
      <c r="J7" s="53" t="s">
        <v>3</v>
      </c>
      <c r="K7" s="83" t="str">
        <f>HYPERLINK("mailto:"&amp;VLOOKUP(L7,'CONCAT Codes'!$A$14:$G$25,5,FALSE)&amp;"?subject="&amp;_xlfn.CONCAT(C7," - APPLICANT for ",A7)&amp;"&amp;cc="&amp;'CONCAT Codes'!$A$32&amp;"&amp;body="&amp;D7&amp;"%0A%0APlease see my resume and bio for the above tour.","Click HERE to apply")</f>
        <v>Click HERE to apply</v>
      </c>
      <c r="L7" s="57" t="s">
        <v>500</v>
      </c>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Project Manager 25-6613 &lt;/span&gt;&lt;/strong&gt;&lt;/h3&gt;
   &lt;/td&gt;
   &lt;td&gt;
   &lt;h4 style="text-align: right;"&gt;&lt;span style="color:#ffffff;"&gt; Army: O2:O3:O4&lt;/span&gt;&lt;/h4&gt;
   &lt;/td&gt;
   &lt;th scope="col"&gt;&amp;nbsp;&lt;/th&gt;
  &lt;/tr&gt;
 &lt;/thead&gt;
&lt;/table&gt;'</v>
      </c>
      <c r="P7" s="26" t="str">
        <f>CONCATENATE('CONCAT Codes'!$A$6,'CONCAT Codes'!$B$6,'Tours Added'!H7,", ",'Tours Added'!I7,'CONCAT Codes'!C$6,B7,'CONCAT Codes'!$D$6,C7,'CONCAT Codes'!$E$6,F7,'CONCAT Codes'!$F$6,G7,'CONCAT Codes'!$G$6,'Tours Added'!E7)</f>
        <v>&lt;strong&gt; Location:&lt;/strong&gt; Long Beach, CA&lt;br /&gt;
&lt;strong&gt;Agency:&lt;/strong&gt; Corps of Engineers&lt;strong&gt; Activity:&lt;/strong&gt; USACE - Los Angeles District (SPL)&lt;br /&gt;
&lt;strong&gt;Service:&lt;/strong&gt; Army&lt;strong&gt; Desired Grade:&lt;/strong&gt; O2:O3:O4&lt;br /&gt;
&lt;br /&gt;
&lt;strong&gt;Tour Description:&lt;/strong&gt; 25-6613, Length 1 Year: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Qualifications:  12A, PE (preferred), PMP (preferred)</v>
      </c>
      <c r="R7" s="25" t="str">
        <f>_xlfn.CONCAT('CONCAT Codes'!$A$10,VLOOKUP(L7,'CONCAT Codes'!$A$14:$G$26,5,FALSE),'CONCAT Codes'!$B$10,'Tours Added'!A7," ",C7," ",D7," ",'CONCAT Codes'!$C$10,VLOOKUP(L7,'CONCAT Codes'!$A$14:$G$253,7,FALSE),'CONCAT Codes'!$D$10,VLOOKUP(L7,'CONCAT Codes'!$A$14:$G$26,6,FALSE))</f>
        <v>&lt;br /&gt; &lt;br /&gt; &lt;strong&gt;To apply, contact: &lt;a href="mailto:tabitha.n.ruckman.mil@mail.mil?subject=Tour 25-6613 USACE - Los Angeles District (SPL) Project Manager &amp;amp;cc=dfas.indianapolis-in.zh.mbx.pfi@mail.mil&amp;amp;body=Please find my resume and bio attached for consideration."&gt;SFC Tabitha Ruckman&lt;/a&gt;&lt;/strong&gt; - 317-435-2377</v>
      </c>
    </row>
    <row r="8" spans="1:18" ht="165.5" customHeight="1">
      <c r="A8" s="80"/>
      <c r="B8" s="27"/>
      <c r="C8" s="27"/>
      <c r="D8" s="80"/>
      <c r="E8" s="26"/>
      <c r="F8" s="26"/>
      <c r="G8" s="27"/>
      <c r="H8" s="27"/>
      <c r="I8" s="81"/>
      <c r="J8" s="81"/>
      <c r="K8" s="84"/>
      <c r="L8" s="27"/>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6"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5" t="e">
        <f>_xlfn.CONCAT('CONCAT Codes'!$A$10,VLOOKUP(L8,'CONCAT Codes'!$A$14:$G$26,5,FALSE),'CONCAT Codes'!$B$10,'Tours Added'!A8," ",C8," ",D8," ",'CONCAT Codes'!$C$10,VLOOKUP(L8,'CONCAT Codes'!$A$14:$G$253,7,FALSE),'CONCAT Codes'!$D$10,VLOOKUP(L8,'CONCAT Codes'!$A$14:$G$26,6,FALSE))</f>
        <v>#N/A</v>
      </c>
    </row>
    <row r="9" spans="1:18" ht="165.5" customHeight="1">
      <c r="A9" s="80"/>
      <c r="B9" s="27"/>
      <c r="C9" s="27"/>
      <c r="D9" s="80"/>
      <c r="E9" s="26"/>
      <c r="F9" s="26"/>
      <c r="G9" s="27"/>
      <c r="H9" s="27"/>
      <c r="I9" s="81"/>
      <c r="J9" s="81"/>
      <c r="K9" s="83"/>
      <c r="L9" s="27"/>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6"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5" t="e">
        <f>_xlfn.CONCAT('CONCAT Codes'!$A$10,VLOOKUP(L9,'CONCAT Codes'!$A$14:$G$26,5,FALSE),'CONCAT Codes'!$B$10,'Tours Added'!A9," ",C9," ",D9," ",'CONCAT Codes'!$C$10,VLOOKUP(L9,'CONCAT Codes'!$A$14:$G$253,7,FALSE),'CONCAT Codes'!$D$10,VLOOKUP(L9,'CONCAT Codes'!$A$14:$G$26,6,FALSE))</f>
        <v>#N/A</v>
      </c>
    </row>
    <row r="10" spans="1:18" ht="165.5" customHeight="1">
      <c r="A10" s="80"/>
      <c r="B10" s="27"/>
      <c r="C10" s="27"/>
      <c r="D10" s="80"/>
      <c r="E10" s="26"/>
      <c r="F10" s="26"/>
      <c r="G10" s="27"/>
      <c r="H10" s="27"/>
      <c r="I10" s="81"/>
      <c r="J10" s="81"/>
      <c r="K10" s="83"/>
      <c r="L10" s="27"/>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6"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5" t="e">
        <f>_xlfn.CONCAT('CONCAT Codes'!$A$10,VLOOKUP(L10,'CONCAT Codes'!$A$14:$G$26,5,FALSE),'CONCAT Codes'!$B$10,'Tours Added'!A10," ",C10," ",D10," ",'CONCAT Codes'!$C$10,VLOOKUP(L10,'CONCAT Codes'!$A$14:$G$253,7,FALSE),'CONCAT Codes'!$D$10,VLOOKUP(L10,'CONCAT Codes'!$A$14:$G$26,6,FALSE))</f>
        <v>#N/A</v>
      </c>
    </row>
    <row r="11" spans="1:18" ht="165.5" customHeight="1">
      <c r="A11" s="80"/>
      <c r="B11" s="27"/>
      <c r="C11" s="27"/>
      <c r="D11" s="80"/>
      <c r="E11" s="26"/>
      <c r="F11" s="26"/>
      <c r="G11" s="27"/>
      <c r="H11" s="27"/>
      <c r="I11" s="81"/>
      <c r="J11" s="81"/>
      <c r="K11" s="83"/>
      <c r="L11" s="27"/>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6"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5" t="e">
        <f>_xlfn.CONCAT('CONCAT Codes'!$A$10,VLOOKUP(L11,'CONCAT Codes'!$A$14:$G$26,5,FALSE),'CONCAT Codes'!$B$10,'Tours Added'!A11," ",C11," ",D11," ",'CONCAT Codes'!$C$10,VLOOKUP(L11,'CONCAT Codes'!$A$14:$G$253,7,FALSE),'CONCAT Codes'!$D$10,VLOOKUP(L11,'CONCAT Codes'!$A$14:$G$26,6,FALSE))</f>
        <v>#N/A</v>
      </c>
    </row>
    <row r="12" spans="1:18" ht="165.5" customHeight="1">
      <c r="A12" s="1"/>
      <c r="B12" s="23"/>
      <c r="C12" s="23"/>
      <c r="D12" s="15"/>
      <c r="E12" s="24"/>
      <c r="F12" s="23"/>
      <c r="G12" s="23"/>
      <c r="H12" s="23"/>
      <c r="I12" s="3"/>
      <c r="J12" s="53"/>
      <c r="K12" s="76"/>
      <c r="L12" s="57"/>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6"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5" t="e">
        <f>_xlfn.CONCAT('CONCAT Codes'!$A$10,VLOOKUP(L12,'CONCAT Codes'!$A$14:$G$26,5,FALSE),'CONCAT Codes'!$B$10,'Tours Added'!A12," ",C12," ",D12," ",'CONCAT Codes'!$C$10,VLOOKUP(L12,'CONCAT Codes'!$A$14:$G$253,7,FALSE),'CONCAT Codes'!$D$10,VLOOKUP(L12,'CONCAT Codes'!$A$14:$G$26,6,FALSE))</f>
        <v>#N/A</v>
      </c>
    </row>
    <row r="13" spans="1:18" ht="165.5" customHeight="1">
      <c r="A13" s="1"/>
      <c r="B13" s="23"/>
      <c r="C13" s="23"/>
      <c r="D13" s="15"/>
      <c r="E13" s="24"/>
      <c r="F13" s="23"/>
      <c r="G13" s="23"/>
      <c r="H13" s="23"/>
      <c r="I13" s="3"/>
      <c r="J13" s="53"/>
      <c r="K13" s="76"/>
      <c r="L13" s="57"/>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6"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5" t="e">
        <f>_xlfn.CONCAT('CONCAT Codes'!$A$10,VLOOKUP(L13,'CONCAT Codes'!$A$14:$G$26,5,FALSE),'CONCAT Codes'!$B$10,'Tours Added'!A13," ",C13," ",D13," ",'CONCAT Codes'!$C$10,VLOOKUP(L13,'CONCAT Codes'!$A$14:$G$253,7,FALSE),'CONCAT Codes'!$D$10,VLOOKUP(L13,'CONCAT Codes'!$A$14:$G$26,6,FALSE))</f>
        <v>#N/A</v>
      </c>
    </row>
    <row r="14" spans="1:18" ht="165.5" customHeight="1">
      <c r="A14" s="1"/>
      <c r="B14" s="23"/>
      <c r="C14" s="23"/>
      <c r="D14" s="15"/>
      <c r="E14" s="24"/>
      <c r="F14" s="23"/>
      <c r="G14" s="23"/>
      <c r="H14" s="23"/>
      <c r="I14" s="3"/>
      <c r="J14" s="53"/>
      <c r="L14" s="57"/>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6"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5" t="e">
        <f>_xlfn.CONCAT('CONCAT Codes'!$A$10,VLOOKUP(L14,'CONCAT Codes'!$A$14:$G$26,5,FALSE),'CONCAT Codes'!$B$10,'Tours Added'!A14," ",C14," ",D14," ",'CONCAT Codes'!$C$10,VLOOKUP(L14,'CONCAT Codes'!$A$14:$G$253,7,FALSE),'CONCAT Codes'!$D$10,VLOOKUP(L14,'CONCAT Codes'!$A$14:$G$26,6,FALSE))</f>
        <v>#N/A</v>
      </c>
    </row>
    <row r="15" spans="1:18" ht="165.5" customHeight="1">
      <c r="A15" s="1"/>
      <c r="B15" s="23"/>
      <c r="C15" s="23"/>
      <c r="D15" s="15"/>
      <c r="E15" s="24"/>
      <c r="F15" s="23"/>
      <c r="G15" s="23"/>
      <c r="H15" s="23"/>
      <c r="I15" s="3"/>
      <c r="J15" s="53"/>
      <c r="L15" s="57"/>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6"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5" t="e">
        <f>_xlfn.CONCAT('CONCAT Codes'!$A$10,VLOOKUP(L15,'CONCAT Codes'!$A$14:$G$26,5,FALSE),'CONCAT Codes'!$B$10,'Tours Added'!A15," ",C15," ",D15," ",'CONCAT Codes'!$C$10,VLOOKUP(L15,'CONCAT Codes'!$A$14:$G$253,7,FALSE),'CONCAT Codes'!$D$10,VLOOKUP(L15,'CONCAT Codes'!$A$14:$G$26,6,FALSE))</f>
        <v>#N/A</v>
      </c>
    </row>
    <row r="16" spans="1:18" ht="165.5" customHeight="1">
      <c r="A16" s="1"/>
      <c r="B16" s="23"/>
      <c r="C16" s="23"/>
      <c r="D16" s="15"/>
      <c r="E16" s="24"/>
      <c r="F16" s="23"/>
      <c r="G16" s="23"/>
      <c r="H16" s="23"/>
      <c r="I16" s="3"/>
      <c r="J16" s="53"/>
      <c r="L16" s="57"/>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6"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5" t="e">
        <f>_xlfn.CONCAT('CONCAT Codes'!$A$10,VLOOKUP(L16,'CONCAT Codes'!$A$14:$G$26,5,FALSE),'CONCAT Codes'!$B$10,'Tours Added'!A16," ",C16," ",D16," ",'CONCAT Codes'!$C$10,VLOOKUP(L16,'CONCAT Codes'!$A$14:$G$253,7,FALSE),'CONCAT Codes'!$D$10,VLOOKUP(L16,'CONCAT Codes'!$A$14:$G$26,6,FALSE))</f>
        <v>#N/A</v>
      </c>
    </row>
    <row r="17" spans="1:18" ht="165.5" customHeight="1">
      <c r="A17" s="1"/>
      <c r="B17" s="23"/>
      <c r="C17" s="23"/>
      <c r="D17" s="15"/>
      <c r="E17" s="24"/>
      <c r="F17" s="23"/>
      <c r="G17" s="23"/>
      <c r="H17" s="23"/>
      <c r="I17" s="3"/>
      <c r="J17" s="53"/>
      <c r="L17" s="57"/>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6"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5" t="e">
        <f>_xlfn.CONCAT('CONCAT Codes'!$A$10,VLOOKUP(L17,'CONCAT Codes'!$A$14:$G$26,5,FALSE),'CONCAT Codes'!$B$10,'Tours Added'!A17," ",C17," ",D17," ",'CONCAT Codes'!$C$10,VLOOKUP(L17,'CONCAT Codes'!$A$14:$G$253,7,FALSE),'CONCAT Codes'!$D$10,VLOOKUP(L17,'CONCAT Codes'!$A$14:$G$26,6,FALSE))</f>
        <v>#N/A</v>
      </c>
    </row>
    <row r="18" spans="1:18" ht="165.5" customHeight="1">
      <c r="A18" s="1"/>
      <c r="B18" s="23"/>
      <c r="C18" s="23"/>
      <c r="D18" s="15"/>
      <c r="E18" s="24"/>
      <c r="F18" s="23"/>
      <c r="G18" s="23"/>
      <c r="H18" s="23"/>
      <c r="I18" s="3"/>
      <c r="J18" s="53"/>
      <c r="L18" s="57"/>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6"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5" t="e">
        <f>_xlfn.CONCAT('CONCAT Codes'!$A$10,VLOOKUP(L18,'CONCAT Codes'!$A$14:$G$26,5,FALSE),'CONCAT Codes'!$B$10,'Tours Added'!A18," ",C18," ",D18," ",'CONCAT Codes'!$C$10,VLOOKUP(L18,'CONCAT Codes'!$A$14:$G$253,7,FALSE),'CONCAT Codes'!$D$10,VLOOKUP(L18,'CONCAT Codes'!$A$14:$G$26,6,FALSE))</f>
        <v>#N/A</v>
      </c>
    </row>
    <row r="19" spans="1:18" ht="165.5" customHeight="1">
      <c r="A19" s="1"/>
      <c r="B19" s="23"/>
      <c r="C19" s="23"/>
      <c r="D19" s="15"/>
      <c r="E19" s="24"/>
      <c r="F19" s="23"/>
      <c r="G19" s="23"/>
      <c r="H19" s="23"/>
      <c r="I19" s="3"/>
      <c r="J19" s="5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53"/>
      <c r="L23" s="57"/>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53"/>
      <c r="L24" s="57"/>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row r="28" spans="1:18" ht="165.5" customHeight="1">
      <c r="A28" s="1"/>
      <c r="B28" s="23"/>
      <c r="C28" s="23"/>
      <c r="D28" s="15"/>
      <c r="E28" s="24"/>
      <c r="F28" s="23"/>
      <c r="G28" s="23"/>
      <c r="H28" s="23"/>
      <c r="I28" s="3"/>
      <c r="J28" s="62"/>
      <c r="L28" s="24"/>
      <c r="N28" s="26"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6"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5" t="e">
        <f>_xlfn.CONCAT('CONCAT Codes'!$A$10,VLOOKUP(L28,'CONCAT Codes'!$A$14:$G$26,5,FALSE),'CONCAT Codes'!$B$10,'Tours Added'!A28," ",C28," ",D28," ",'CONCAT Codes'!$C$10,VLOOKUP(L28,'CONCAT Codes'!$A$14:$G$253,7,FALSE),'CONCAT Codes'!$D$10,VLOOKUP(L28,'CONCAT Codes'!$A$14:$G$26,6,FALSE))</f>
        <v>#N/A</v>
      </c>
    </row>
    <row r="29" spans="1:18" ht="165.5" customHeight="1">
      <c r="A29" s="1"/>
      <c r="B29" s="23"/>
      <c r="C29" s="23"/>
      <c r="D29" s="15"/>
      <c r="E29" s="24"/>
      <c r="F29" s="23"/>
      <c r="G29" s="23"/>
      <c r="H29" s="23"/>
      <c r="I29" s="3"/>
      <c r="J29" s="62"/>
      <c r="L29" s="24"/>
      <c r="N29" s="26"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6"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5" t="e">
        <f>_xlfn.CONCAT('CONCAT Codes'!$A$10,VLOOKUP(L29,'CONCAT Codes'!$A$14:$G$26,5,FALSE),'CONCAT Codes'!$B$10,'Tours Added'!A29," ",C29," ",D29," ",'CONCAT Codes'!$C$10,VLOOKUP(L29,'CONCAT Codes'!$A$14:$G$253,7,FALSE),'CONCAT Codes'!$D$10,VLOOKUP(L29,'CONCAT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11" priority="119"/>
  </conditionalFormatting>
  <conditionalFormatting sqref="A2:A7">
    <cfRule type="duplicateValues" dxfId="10" priority="1"/>
  </conditionalFormatting>
  <conditionalFormatting sqref="A8:A11">
    <cfRule type="duplicateValues" dxfId="9" priority="5"/>
  </conditionalFormatting>
  <conditionalFormatting sqref="A12:A13">
    <cfRule type="duplicateValues" dxfId="8" priority="10"/>
  </conditionalFormatting>
  <conditionalFormatting sqref="A14">
    <cfRule type="duplicateValues" dxfId="7" priority="22"/>
  </conditionalFormatting>
  <conditionalFormatting sqref="A15:A24">
    <cfRule type="duplicateValues" dxfId="6" priority="26"/>
  </conditionalFormatting>
  <conditionalFormatting sqref="A25:A29">
    <cfRule type="duplicateValues" dxfId="5" priority="25"/>
  </conditionalFormatting>
  <conditionalFormatting sqref="A30:A1048576 A1">
    <cfRule type="duplicateValues" dxfId="4" priority="165"/>
  </conditionalFormatting>
  <conditionalFormatting sqref="K2:K13">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10" workbookViewId="0">
      <selection activeCell="B32" sqref="B32"/>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5" t="s">
        <v>84</v>
      </c>
      <c r="B1" s="85"/>
      <c r="C1" s="85"/>
    </row>
    <row r="2" spans="1:12" s="34" customFormat="1" ht="145">
      <c r="A2" s="33" t="s">
        <v>83</v>
      </c>
      <c r="B2" s="33" t="s">
        <v>82</v>
      </c>
      <c r="C2" s="33" t="s">
        <v>81</v>
      </c>
    </row>
    <row r="5" spans="1:12" s="29" customFormat="1">
      <c r="A5" s="28" t="s">
        <v>86</v>
      </c>
    </row>
    <row r="6" spans="1:12" s="39" customFormat="1" ht="70">
      <c r="A6" s="35"/>
      <c r="B6" s="35" t="s">
        <v>157</v>
      </c>
      <c r="C6" s="36" t="s">
        <v>88</v>
      </c>
      <c r="D6" s="35" t="s">
        <v>87</v>
      </c>
      <c r="E6" s="36" t="s">
        <v>89</v>
      </c>
      <c r="F6" s="35" t="s">
        <v>90</v>
      </c>
      <c r="G6" s="36" t="s">
        <v>91</v>
      </c>
      <c r="H6" s="36" t="s">
        <v>92</v>
      </c>
      <c r="I6" s="36" t="s">
        <v>93</v>
      </c>
      <c r="J6" s="35" t="s">
        <v>95</v>
      </c>
      <c r="K6" s="37" t="s">
        <v>96</v>
      </c>
      <c r="L6" s="38" t="s">
        <v>97</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145</v>
      </c>
    </row>
    <row r="10" spans="1:12" ht="101.5">
      <c r="A10" t="s">
        <v>165</v>
      </c>
      <c r="B10" t="s">
        <v>95</v>
      </c>
      <c r="C10" s="40" t="s">
        <v>96</v>
      </c>
      <c r="D10" t="s">
        <v>97</v>
      </c>
    </row>
    <row r="12" spans="1:12" s="29" customFormat="1">
      <c r="A12" s="28" t="s">
        <v>94</v>
      </c>
    </row>
    <row r="13" spans="1:12" s="42" customFormat="1">
      <c r="A13" s="43" t="s">
        <v>148</v>
      </c>
      <c r="B13" s="41" t="s">
        <v>106</v>
      </c>
      <c r="C13" s="41" t="s">
        <v>107</v>
      </c>
      <c r="D13" s="41" t="s">
        <v>108</v>
      </c>
      <c r="E13" s="41" t="s">
        <v>143</v>
      </c>
      <c r="F13" s="41" t="s">
        <v>144</v>
      </c>
      <c r="G13" s="43" t="s">
        <v>156</v>
      </c>
    </row>
    <row r="14" spans="1:12">
      <c r="A14" t="s">
        <v>61</v>
      </c>
      <c r="B14" t="s">
        <v>109</v>
      </c>
      <c r="C14" t="s">
        <v>110</v>
      </c>
      <c r="D14" t="s">
        <v>111</v>
      </c>
      <c r="E14" t="s">
        <v>112</v>
      </c>
      <c r="F14" t="s">
        <v>101</v>
      </c>
      <c r="G14" s="40" t="s">
        <v>150</v>
      </c>
      <c r="H14" s="42"/>
    </row>
    <row r="15" spans="1:12">
      <c r="A15" t="s">
        <v>80</v>
      </c>
      <c r="B15" t="s">
        <v>113</v>
      </c>
      <c r="C15" t="s">
        <v>114</v>
      </c>
      <c r="D15" t="s">
        <v>115</v>
      </c>
      <c r="E15" t="s">
        <v>116</v>
      </c>
      <c r="F15" t="s">
        <v>99</v>
      </c>
      <c r="G15" s="40" t="s">
        <v>151</v>
      </c>
    </row>
    <row r="16" spans="1:12">
      <c r="A16" t="s">
        <v>60</v>
      </c>
      <c r="B16" t="s">
        <v>117</v>
      </c>
      <c r="C16" t="s">
        <v>118</v>
      </c>
      <c r="D16" t="s">
        <v>119</v>
      </c>
      <c r="E16" t="s">
        <v>120</v>
      </c>
      <c r="F16" t="s">
        <v>104</v>
      </c>
      <c r="G16" s="40" t="s">
        <v>152</v>
      </c>
    </row>
    <row r="17" spans="1:7">
      <c r="A17" t="s">
        <v>64</v>
      </c>
      <c r="B17" t="s">
        <v>121</v>
      </c>
      <c r="C17" t="s">
        <v>122</v>
      </c>
      <c r="D17" t="s">
        <v>123</v>
      </c>
      <c r="E17" t="s">
        <v>124</v>
      </c>
      <c r="F17" t="s">
        <v>103</v>
      </c>
      <c r="G17" t="s">
        <v>146</v>
      </c>
    </row>
    <row r="18" spans="1:7">
      <c r="A18" t="s">
        <v>63</v>
      </c>
      <c r="B18" t="s">
        <v>121</v>
      </c>
      <c r="C18" t="s">
        <v>125</v>
      </c>
      <c r="D18" t="s">
        <v>126</v>
      </c>
      <c r="E18" t="s">
        <v>127</v>
      </c>
      <c r="F18" t="s">
        <v>100</v>
      </c>
      <c r="G18" s="40" t="s">
        <v>153</v>
      </c>
    </row>
    <row r="19" spans="1:7">
      <c r="A19" t="s">
        <v>149</v>
      </c>
      <c r="B19" t="s">
        <v>128</v>
      </c>
      <c r="C19" t="s">
        <v>129</v>
      </c>
      <c r="D19" t="s">
        <v>130</v>
      </c>
      <c r="E19" t="s">
        <v>131</v>
      </c>
      <c r="F19" t="s">
        <v>132</v>
      </c>
      <c r="G19" s="40" t="s">
        <v>154</v>
      </c>
    </row>
    <row r="20" spans="1:7">
      <c r="A20" t="s">
        <v>79</v>
      </c>
      <c r="B20" t="s">
        <v>117</v>
      </c>
      <c r="C20" t="s">
        <v>133</v>
      </c>
      <c r="D20" t="s">
        <v>134</v>
      </c>
      <c r="E20" t="s">
        <v>135</v>
      </c>
      <c r="F20" t="s">
        <v>105</v>
      </c>
      <c r="G20" t="s">
        <v>147</v>
      </c>
    </row>
    <row r="21" spans="1:7">
      <c r="A21" t="s">
        <v>62</v>
      </c>
      <c r="B21" t="s">
        <v>121</v>
      </c>
      <c r="C21" t="s">
        <v>136</v>
      </c>
      <c r="D21" t="s">
        <v>137</v>
      </c>
      <c r="E21" t="s">
        <v>138</v>
      </c>
      <c r="F21" t="s">
        <v>102</v>
      </c>
      <c r="G21" s="40" t="s">
        <v>155</v>
      </c>
    </row>
    <row r="22" spans="1:7">
      <c r="A22" t="s">
        <v>59</v>
      </c>
      <c r="B22" t="s">
        <v>113</v>
      </c>
      <c r="C22" t="s">
        <v>139</v>
      </c>
      <c r="D22" t="s">
        <v>140</v>
      </c>
      <c r="E22" t="s">
        <v>141</v>
      </c>
      <c r="F22" t="s">
        <v>142</v>
      </c>
      <c r="G22" s="40" t="s">
        <v>404</v>
      </c>
    </row>
    <row r="23" spans="1:7">
      <c r="A23" t="s">
        <v>208</v>
      </c>
      <c r="B23" t="s">
        <v>209</v>
      </c>
      <c r="C23" t="s">
        <v>210</v>
      </c>
      <c r="D23" t="s">
        <v>211</v>
      </c>
      <c r="E23" t="s">
        <v>212</v>
      </c>
      <c r="F23" t="s">
        <v>214</v>
      </c>
      <c r="G23" s="40" t="s">
        <v>213</v>
      </c>
    </row>
    <row r="24" spans="1:7">
      <c r="A24" t="s">
        <v>500</v>
      </c>
      <c r="B24" t="s">
        <v>121</v>
      </c>
      <c r="C24" t="s">
        <v>510</v>
      </c>
      <c r="D24" t="s">
        <v>511</v>
      </c>
      <c r="E24" t="s">
        <v>512</v>
      </c>
      <c r="F24" t="s">
        <v>513</v>
      </c>
      <c r="G24" s="40" t="s">
        <v>514</v>
      </c>
    </row>
    <row r="25" spans="1:7">
      <c r="A25" s="86" t="s">
        <v>501</v>
      </c>
      <c r="B25" t="s">
        <v>515</v>
      </c>
      <c r="C25" t="s">
        <v>516</v>
      </c>
      <c r="D25" t="s">
        <v>517</v>
      </c>
      <c r="E25" t="s">
        <v>518</v>
      </c>
      <c r="F25" t="s">
        <v>519</v>
      </c>
      <c r="G25" s="40" t="s">
        <v>520</v>
      </c>
    </row>
    <row r="26" spans="1:7">
      <c r="A26" t="s">
        <v>683</v>
      </c>
      <c r="B26" t="s">
        <v>641</v>
      </c>
      <c r="C26" t="s">
        <v>642</v>
      </c>
      <c r="D26" t="s">
        <v>643</v>
      </c>
      <c r="E26" t="s">
        <v>645</v>
      </c>
      <c r="F26" t="s">
        <v>689</v>
      </c>
      <c r="G26" s="40" t="s">
        <v>644</v>
      </c>
    </row>
    <row r="32" spans="1:7">
      <c r="A32" t="s">
        <v>526</v>
      </c>
    </row>
    <row r="34" spans="1:1">
      <c r="A34" t="s">
        <v>569</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8"/>
  <sheetViews>
    <sheetView zoomScale="70" zoomScaleNormal="70" workbookViewId="0">
      <selection activeCell="M4" sqref="M4"/>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55</v>
      </c>
      <c r="J1" s="52" t="s">
        <v>56</v>
      </c>
      <c r="K1" s="19" t="s">
        <v>27</v>
      </c>
      <c r="L1" s="55" t="s">
        <v>58</v>
      </c>
      <c r="M1" s="17" t="s">
        <v>224</v>
      </c>
    </row>
    <row r="2" spans="1:13" ht="130.5">
      <c r="A2" s="1" t="s">
        <v>171</v>
      </c>
      <c r="B2" s="23" t="s">
        <v>6</v>
      </c>
      <c r="C2" s="23" t="s">
        <v>160</v>
      </c>
      <c r="D2" s="15" t="s">
        <v>172</v>
      </c>
      <c r="E2" s="24" t="s">
        <v>174</v>
      </c>
      <c r="F2" s="23" t="s">
        <v>1</v>
      </c>
      <c r="G2" s="23" t="s">
        <v>173</v>
      </c>
      <c r="H2" s="23" t="s">
        <v>161</v>
      </c>
      <c r="I2" s="3" t="s">
        <v>34</v>
      </c>
      <c r="J2" s="53" t="s">
        <v>3</v>
      </c>
      <c r="K2" s="70" t="s">
        <v>690</v>
      </c>
      <c r="L2" s="87" t="s">
        <v>683</v>
      </c>
      <c r="M2" s="80" t="s">
        <v>691</v>
      </c>
    </row>
    <row r="3" spans="1:13" ht="203">
      <c r="A3" s="1" t="s">
        <v>383</v>
      </c>
      <c r="B3" s="23" t="s">
        <v>6</v>
      </c>
      <c r="C3" s="23" t="s">
        <v>160</v>
      </c>
      <c r="D3" s="15" t="s">
        <v>384</v>
      </c>
      <c r="E3" s="24" t="s">
        <v>385</v>
      </c>
      <c r="F3" s="23" t="s">
        <v>26</v>
      </c>
      <c r="G3" s="23" t="s">
        <v>29</v>
      </c>
      <c r="H3" s="23" t="s">
        <v>161</v>
      </c>
      <c r="I3" s="3" t="s">
        <v>34</v>
      </c>
      <c r="J3" s="62" t="s">
        <v>3</v>
      </c>
      <c r="K3" s="70" t="s">
        <v>690</v>
      </c>
      <c r="L3" s="87" t="s">
        <v>683</v>
      </c>
      <c r="M3" s="80" t="s">
        <v>691</v>
      </c>
    </row>
    <row r="4" spans="1:13" ht="290">
      <c r="A4" s="1" t="s">
        <v>339</v>
      </c>
      <c r="B4" s="23" t="s">
        <v>6</v>
      </c>
      <c r="C4" s="23" t="s">
        <v>38</v>
      </c>
      <c r="D4" s="15" t="s">
        <v>340</v>
      </c>
      <c r="E4" s="24" t="s">
        <v>343</v>
      </c>
      <c r="F4" s="23" t="s">
        <v>1</v>
      </c>
      <c r="G4" s="23" t="s">
        <v>162</v>
      </c>
      <c r="H4" s="23" t="s">
        <v>12</v>
      </c>
      <c r="I4" s="3" t="s">
        <v>13</v>
      </c>
      <c r="J4" s="53" t="s">
        <v>3</v>
      </c>
      <c r="K4" s="70" t="s">
        <v>690</v>
      </c>
      <c r="L4" s="87" t="s">
        <v>683</v>
      </c>
      <c r="M4" s="80" t="s">
        <v>691</v>
      </c>
    </row>
    <row r="5" spans="1:13" ht="275.5">
      <c r="A5" s="1" t="s">
        <v>341</v>
      </c>
      <c r="B5" s="23" t="s">
        <v>6</v>
      </c>
      <c r="C5" s="23" t="s">
        <v>38</v>
      </c>
      <c r="D5" s="15" t="s">
        <v>342</v>
      </c>
      <c r="E5" s="24" t="s">
        <v>344</v>
      </c>
      <c r="F5" s="23" t="s">
        <v>1</v>
      </c>
      <c r="G5" s="23" t="s">
        <v>162</v>
      </c>
      <c r="H5" s="23" t="s">
        <v>12</v>
      </c>
      <c r="I5" s="3" t="s">
        <v>13</v>
      </c>
      <c r="J5" s="53" t="s">
        <v>3</v>
      </c>
      <c r="K5" s="70" t="s">
        <v>690</v>
      </c>
      <c r="L5" s="87" t="s">
        <v>683</v>
      </c>
      <c r="M5" s="80" t="s">
        <v>691</v>
      </c>
    </row>
    <row r="6" spans="1:13" ht="348">
      <c r="A6" s="1" t="s">
        <v>464</v>
      </c>
      <c r="B6" s="23" t="s">
        <v>6</v>
      </c>
      <c r="C6" s="23" t="s">
        <v>38</v>
      </c>
      <c r="D6" s="15" t="s">
        <v>465</v>
      </c>
      <c r="E6" s="24" t="s">
        <v>489</v>
      </c>
      <c r="F6" s="23" t="s">
        <v>1</v>
      </c>
      <c r="G6" s="23" t="s">
        <v>466</v>
      </c>
      <c r="H6" s="23" t="s">
        <v>12</v>
      </c>
      <c r="I6" s="3" t="s">
        <v>13</v>
      </c>
      <c r="J6" s="53" t="s">
        <v>3</v>
      </c>
      <c r="K6" s="70" t="s">
        <v>690</v>
      </c>
      <c r="L6" s="87" t="s">
        <v>683</v>
      </c>
      <c r="M6" s="80" t="s">
        <v>691</v>
      </c>
    </row>
    <row r="7" spans="1:13" ht="174">
      <c r="A7" s="1" t="s">
        <v>649</v>
      </c>
      <c r="B7" s="23" t="s">
        <v>6</v>
      </c>
      <c r="C7" s="23" t="s">
        <v>160</v>
      </c>
      <c r="D7" s="15" t="s">
        <v>650</v>
      </c>
      <c r="E7" s="24" t="s">
        <v>656</v>
      </c>
      <c r="F7" s="23" t="s">
        <v>1</v>
      </c>
      <c r="G7" s="23" t="s">
        <v>651</v>
      </c>
      <c r="H7" s="23" t="s">
        <v>161</v>
      </c>
      <c r="I7" s="3" t="s">
        <v>34</v>
      </c>
      <c r="J7" s="53" t="s">
        <v>3</v>
      </c>
      <c r="K7" s="70" t="s">
        <v>690</v>
      </c>
      <c r="L7" s="87" t="s">
        <v>683</v>
      </c>
      <c r="M7" s="80" t="s">
        <v>691</v>
      </c>
    </row>
    <row r="8" spans="1:13" ht="130.5">
      <c r="A8" s="1" t="s">
        <v>652</v>
      </c>
      <c r="B8" s="23" t="s">
        <v>6</v>
      </c>
      <c r="C8" s="23" t="s">
        <v>160</v>
      </c>
      <c r="D8" s="15" t="s">
        <v>653</v>
      </c>
      <c r="E8" s="24" t="s">
        <v>657</v>
      </c>
      <c r="F8" s="23" t="s">
        <v>26</v>
      </c>
      <c r="G8" s="23" t="s">
        <v>654</v>
      </c>
      <c r="H8" s="23" t="s">
        <v>161</v>
      </c>
      <c r="I8" s="3" t="s">
        <v>34</v>
      </c>
      <c r="J8" s="53" t="s">
        <v>3</v>
      </c>
      <c r="K8" s="70" t="s">
        <v>690</v>
      </c>
      <c r="L8" s="87" t="s">
        <v>683</v>
      </c>
      <c r="M8" s="80" t="s">
        <v>691</v>
      </c>
    </row>
  </sheetData>
  <autoFilter ref="A1:M1" xr:uid="{D60CF029-A45F-4B09-BEA1-AAAF1A79F49F}">
    <sortState xmlns:xlrd2="http://schemas.microsoft.com/office/spreadsheetml/2017/richdata2" ref="A2:M35">
      <sortCondition ref="C1"/>
    </sortState>
  </autoFilter>
  <conditionalFormatting sqref="A1">
    <cfRule type="duplicateValues" dxfId="2" priority="33"/>
  </conditionalFormatting>
  <conditionalFormatting sqref="A2:A8">
    <cfRule type="duplicateValues" dxfId="1" priority="1"/>
  </conditionalFormatting>
  <conditionalFormatting sqref="K2:K8">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4Sep2025</vt:lpstr>
      <vt:lpstr>Tours Closed</vt:lpstr>
      <vt:lpstr>Tours Added</vt:lpstr>
      <vt:lpstr>CONCAT Codes</vt:lpstr>
      <vt:lpstr>Tours to be Updated</vt:lpstr>
      <vt:lpstr>'ADOS Tours Updated 4Sep2025'!Print_Area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2025-09-04T15:14:22Z</dcterms:modified>
</cp:coreProperties>
</file>